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○○○公会計\0001.公会計制度導入支援業務\01000.鳥取県\01101.湯梨浜町\5.平成30年度業務\9.附属明細書\"/>
    </mc:Choice>
  </mc:AlternateContent>
  <xr:revisionPtr revIDLastSave="0" documentId="13_ncr:1_{60F0E12F-D358-4F71-846B-7202AFCFA744}" xr6:coauthVersionLast="41" xr6:coauthVersionMax="41" xr10:uidLastSave="{00000000-0000-0000-0000-000000000000}"/>
  <bookViews>
    <workbookView xWindow="-120" yWindow="-120" windowWidth="20730" windowHeight="11160" firstSheet="4" activeTab="5" xr2:uid="{00000000-000D-0000-FFFF-FFFF00000000}"/>
  </bookViews>
  <sheets>
    <sheet name="有形固定資産" sheetId="7" r:id="rId1"/>
    <sheet name="増減の明細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" sheetId="15" r:id="rId9"/>
    <sheet name="財源明細" sheetId="16" r:id="rId10"/>
    <sheet name="財源情報明細" sheetId="17" r:id="rId11"/>
    <sheet name="資金明細" sheetId="18" r:id="rId12"/>
  </sheets>
  <definedNames>
    <definedName name="_xlnm.Print_Area" localSheetId="7">引当金!$A$1:$H$9</definedName>
    <definedName name="_xlnm.Print_Area" localSheetId="2">基金!$B$1:$L$31</definedName>
    <definedName name="_xlnm.Print_Area" localSheetId="10">財源情報明細!$B$1:$I$14</definedName>
    <definedName name="_xlnm.Print_Area" localSheetId="9">財源明細!$A$1:$G$39</definedName>
    <definedName name="_xlnm.Print_Area" localSheetId="1">増減の明細!$B$1:$N$39</definedName>
    <definedName name="_xlnm.Print_Area" localSheetId="3">貸付金!$B$1:$I$15</definedName>
    <definedName name="_xlnm.Print_Area" localSheetId="5">'地方債（借入先別）'!$A$1:$M$21</definedName>
    <definedName name="_xlnm.Print_Area" localSheetId="6">'地方債（利率別など）'!$B$1:$M$20</definedName>
    <definedName name="_xlnm.Print_Area" localSheetId="8">補助金!$A$1:$H$17</definedName>
    <definedName name="_xlnm.Print_Area" localSheetId="4">未収金及び長期延滞債権!$B$1:$J$25</definedName>
    <definedName name="_xlnm.Print_Area" localSheetId="0">有形固定資産!$A$1:$T$50</definedName>
  </definedNames>
  <calcPr calcId="181029"/>
</workbook>
</file>

<file path=xl/calcChain.xml><?xml version="1.0" encoding="utf-8"?>
<calcChain xmlns="http://schemas.openxmlformats.org/spreadsheetml/2006/main">
  <c r="AB48" i="7" l="1"/>
  <c r="V41" i="7"/>
  <c r="AD48" i="7"/>
  <c r="AF48" i="7"/>
  <c r="AJ34" i="7"/>
  <c r="AJ38" i="7"/>
  <c r="AJ39" i="7"/>
  <c r="AJ44" i="7"/>
  <c r="AJ45" i="7"/>
  <c r="AJ47" i="7"/>
  <c r="AJ46" i="7"/>
  <c r="AJ43" i="7"/>
  <c r="AJ42" i="7"/>
  <c r="AJ40" i="7"/>
  <c r="AJ37" i="7"/>
  <c r="AJ36" i="7"/>
  <c r="AJ33" i="7"/>
  <c r="AJ32" i="7"/>
  <c r="AH48" i="7"/>
  <c r="AH47" i="7"/>
  <c r="AH46" i="7"/>
  <c r="AH45" i="7"/>
  <c r="AH44" i="7"/>
  <c r="AH43" i="7"/>
  <c r="AH42" i="7"/>
  <c r="AH41" i="7"/>
  <c r="AH40" i="7"/>
  <c r="AH39" i="7"/>
  <c r="AH38" i="7"/>
  <c r="AH37" i="7"/>
  <c r="AH36" i="7"/>
  <c r="AH35" i="7"/>
  <c r="AH34" i="7"/>
  <c r="AH33" i="7"/>
  <c r="AH32" i="7"/>
  <c r="AH31" i="7"/>
  <c r="AF47" i="7"/>
  <c r="AF46" i="7"/>
  <c r="AF45" i="7"/>
  <c r="AF44" i="7"/>
  <c r="AF43" i="7"/>
  <c r="AF42" i="7"/>
  <c r="AF41" i="7"/>
  <c r="AF40" i="7"/>
  <c r="AF39" i="7"/>
  <c r="AF38" i="7"/>
  <c r="AF37" i="7"/>
  <c r="AF36" i="7"/>
  <c r="AF35" i="7"/>
  <c r="AF34" i="7"/>
  <c r="AF33" i="7"/>
  <c r="AF32" i="7"/>
  <c r="AF31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B47" i="7"/>
  <c r="AB46" i="7"/>
  <c r="AB45" i="7"/>
  <c r="AB44" i="7"/>
  <c r="AB43" i="7"/>
  <c r="AB42" i="7"/>
  <c r="AB41" i="7"/>
  <c r="AB40" i="7"/>
  <c r="AB39" i="7"/>
  <c r="AB38" i="7"/>
  <c r="AB37" i="7"/>
  <c r="AB36" i="7"/>
  <c r="AB35" i="7"/>
  <c r="AB34" i="7"/>
  <c r="AB33" i="7"/>
  <c r="AB32" i="7"/>
  <c r="AB31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V47" i="7"/>
  <c r="V46" i="7"/>
  <c r="V45" i="7"/>
  <c r="V44" i="7"/>
  <c r="V43" i="7"/>
  <c r="V42" i="7"/>
  <c r="V40" i="7"/>
  <c r="V39" i="7"/>
  <c r="V38" i="7"/>
  <c r="V37" i="7"/>
  <c r="V36" i="7"/>
  <c r="V35" i="7"/>
  <c r="V34" i="7"/>
  <c r="V33" i="7"/>
  <c r="V32" i="7"/>
  <c r="V31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AF26" i="7"/>
  <c r="AF25" i="7"/>
  <c r="AF24" i="7"/>
  <c r="AF23" i="7"/>
  <c r="AF22" i="7"/>
  <c r="AF21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B26" i="7"/>
  <c r="AB25" i="7"/>
  <c r="AB24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AB10" i="7"/>
  <c r="AB9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V48" i="7" l="1"/>
  <c r="AJ31" i="7"/>
  <c r="AJ41" i="7"/>
  <c r="AJ35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AJ48" i="7" l="1"/>
  <c r="I29" i="9" l="1"/>
</calcChain>
</file>

<file path=xl/sharedStrings.xml><?xml version="1.0" encoding="utf-8"?>
<sst xmlns="http://schemas.openxmlformats.org/spreadsheetml/2006/main" count="423" uniqueCount="295">
  <si>
    <t>金額</t>
    <rPh sb="0" eb="2">
      <t>キンガク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</si>
  <si>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</si>
  <si>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</si>
  <si>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</si>
  <si>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長期貸付金</t>
    <rPh sb="0" eb="2">
      <t>チョウキ</t>
    </rPh>
    <rPh sb="2" eb="5">
      <t>カシツケキン</t>
    </rPh>
    <phoneticPr fontId="4"/>
  </si>
  <si>
    <t>現金預金</t>
    <rPh sb="0" eb="2">
      <t>ゲンキン</t>
    </rPh>
    <rPh sb="2" eb="4">
      <t>ヨキン</t>
    </rPh>
    <phoneticPr fontId="4"/>
  </si>
  <si>
    <t>短期貸付金</t>
    <rPh sb="0" eb="2">
      <t>タンキ</t>
    </rPh>
    <rPh sb="2" eb="5">
      <t>カシツケキン</t>
    </rPh>
    <phoneticPr fontId="4"/>
  </si>
  <si>
    <t>合計</t>
    <rPh sb="0" eb="2">
      <t>ゴウケイ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</si>
  <si>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</si>
  <si>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</si>
  <si>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</si>
  <si>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</si>
  <si>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</si>
  <si>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</si>
  <si>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</si>
  <si>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</si>
  <si>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</si>
  <si>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</si>
  <si>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</si>
  <si>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</si>
  <si>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</si>
  <si>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</si>
  <si>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</si>
  <si>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</si>
  <si>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</si>
  <si>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</si>
  <si>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</si>
  <si>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</si>
  <si>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</si>
  <si>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</si>
  <si>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</si>
  <si>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</si>
  <si>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</si>
  <si>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</si>
  <si>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4"/>
  </si>
  <si>
    <t>　　建物</t>
    <rPh sb="2" eb="4">
      <t>タテモノ</t>
    </rPh>
    <phoneticPr fontId="12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</si>
  <si>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</si>
  <si>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</si>
  <si>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</si>
  <si>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</si>
  <si>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</si>
  <si>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</si>
  <si>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</si>
  <si>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</si>
  <si>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</si>
  <si>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</si>
  <si>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</si>
  <si>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</si>
  <si>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</si>
  <si>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</si>
  <si>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</si>
  <si>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</si>
  <si>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</si>
  <si>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</si>
  <si>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</si>
  <si>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</si>
  <si>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</si>
  <si>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</si>
  <si>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</si>
  <si>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</si>
  <si>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</si>
  <si>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</si>
  <si>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</si>
  <si>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</si>
  <si>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</si>
  <si>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</si>
  <si>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地方三公社</t>
    <rPh sb="0" eb="2">
      <t>チホウ</t>
    </rPh>
    <rPh sb="2" eb="5">
      <t>サンコウシャ</t>
    </rPh>
    <phoneticPr fontId="12"/>
  </si>
  <si>
    <t>その他の貸付金</t>
    <rPh sb="2" eb="3">
      <t>タ</t>
    </rPh>
    <rPh sb="4" eb="7">
      <t>カシツケキン</t>
    </rPh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</si>
  <si>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</si>
  <si>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</si>
  <si>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</si>
  <si>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</si>
  <si>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</si>
  <si>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小計</t>
    <rPh sb="0" eb="2">
      <t>ショウケイ</t>
    </rPh>
    <phoneticPr fontId="12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</si>
  <si>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</si>
  <si>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</si>
  <si>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</si>
  <si>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</si>
  <si>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</si>
  <si>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</si>
  <si>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</si>
  <si>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</si>
  <si>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</si>
  <si>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</si>
  <si>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</si>
  <si>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</si>
  <si>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</si>
  <si>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</si>
  <si>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</si>
  <si>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</si>
  <si>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</si>
  <si>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</si>
  <si>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</si>
  <si>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</si>
  <si>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</si>
  <si>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</si>
  <si>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</si>
  <si>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</si>
  <si>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減税補てん債</t>
    <rPh sb="2" eb="4">
      <t>ゲンゼイ</t>
    </rPh>
    <rPh sb="4" eb="5">
      <t>ホ</t>
    </rPh>
    <rPh sb="7" eb="8">
      <t>サイ</t>
    </rPh>
    <phoneticPr fontId="26"/>
  </si>
  <si>
    <t>　　退職手当債</t>
    <rPh sb="2" eb="4">
      <t>タイショク</t>
    </rPh>
    <rPh sb="4" eb="6">
      <t>テアテ</t>
    </rPh>
    <rPh sb="6" eb="7">
      <t>サイ</t>
    </rPh>
    <phoneticPr fontId="26"/>
  </si>
  <si>
    <t>　　その他</t>
    <rPh sb="4" eb="5">
      <t>タ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</si>
  <si>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</si>
  <si>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</si>
  <si>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</si>
  <si>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</si>
  <si>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</si>
  <si>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</si>
  <si>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</si>
  <si>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</si>
  <si>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</si>
  <si>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</si>
  <si>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</si>
  <si>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</si>
  <si>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</si>
  <si>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</si>
  <si>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</si>
  <si>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</si>
  <si>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</si>
  <si>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</si>
  <si>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</si>
  <si>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</si>
  <si>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</si>
  <si>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</si>
  <si>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</si>
  <si>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</si>
  <si>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</si>
  <si>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</si>
  <si>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</si>
  <si>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</si>
  <si>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</si>
  <si>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</si>
  <si>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</si>
  <si>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</si>
  <si>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</si>
  <si>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</si>
  <si>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</si>
  <si>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</si>
  <si>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</si>
  <si>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</si>
  <si>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</si>
  <si>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</si>
  <si>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</si>
  <si>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</si>
  <si>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</si>
  <si>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</si>
  <si>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小計</t>
    <rPh sb="0" eb="2">
      <t>ショウケイ</t>
    </rPh>
    <phoneticPr fontId="4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</si>
  <si>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</si>
  <si>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</si>
  <si>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</si>
  <si>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</si>
  <si>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</si>
  <si>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</si>
  <si>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</si>
  <si>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</si>
  <si>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</si>
  <si>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</si>
  <si>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</si>
  <si>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</si>
  <si>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</si>
  <si>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</si>
  <si>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</si>
  <si>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要求払預金</t>
    <rPh sb="0" eb="2">
      <t>ヨウキュウ</t>
    </rPh>
    <rPh sb="2" eb="3">
      <t>ハラ</t>
    </rPh>
    <rPh sb="3" eb="5">
      <t>ヨキン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</si>
  <si>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</si>
  <si>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</si>
  <si>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</si>
  <si>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</si>
  <si>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③投資及び出資金の明細</t>
    <phoneticPr fontId="12"/>
  </si>
  <si>
    <t>④基金の明細</t>
    <phoneticPr fontId="12"/>
  </si>
  <si>
    <t>⑤貸付金の明細</t>
    <phoneticPr fontId="12"/>
  </si>
  <si>
    <t>総務</t>
  </si>
  <si>
    <t>株式会社羽合温泉協同開発事業団</t>
    <rPh sb="0" eb="2">
      <t>カブシキ</t>
    </rPh>
    <rPh sb="2" eb="4">
      <t>カイシャ</t>
    </rPh>
    <rPh sb="4" eb="6">
      <t>ハワイ</t>
    </rPh>
    <rPh sb="6" eb="8">
      <t>オンセン</t>
    </rPh>
    <rPh sb="8" eb="10">
      <t>キョウドウ</t>
    </rPh>
    <rPh sb="10" eb="12">
      <t>カイハツ</t>
    </rPh>
    <rPh sb="12" eb="15">
      <t>ジギョウダン</t>
    </rPh>
    <phoneticPr fontId="2"/>
  </si>
  <si>
    <t>智頭鉄道株式会社</t>
    <rPh sb="0" eb="2">
      <t>チズ</t>
    </rPh>
    <rPh sb="2" eb="4">
      <t>テツドウ</t>
    </rPh>
    <rPh sb="4" eb="6">
      <t>カブシキ</t>
    </rPh>
    <rPh sb="6" eb="8">
      <t>カイシャ</t>
    </rPh>
    <phoneticPr fontId="2"/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</si>
  <si>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0">
      <t>カブシキ</t>
    </rPh>
    <rPh sb="10" eb="12">
      <t>カイシャ</t>
    </rPh>
    <phoneticPr fontId="2"/>
  </si>
  <si>
    <t>湯梨浜町土地開発公社</t>
    <rPh sb="0" eb="4">
      <t>ユリハマチョウ</t>
    </rPh>
    <rPh sb="4" eb="6">
      <t>トチ</t>
    </rPh>
    <rPh sb="6" eb="8">
      <t>カイハツ</t>
    </rPh>
    <rPh sb="8" eb="10">
      <t>コウシャ</t>
    </rPh>
    <phoneticPr fontId="2"/>
  </si>
  <si>
    <t>中部ふるさと市町村圏振興事業</t>
    <rPh sb="0" eb="2">
      <t>チュウブ</t>
    </rPh>
    <rPh sb="6" eb="9">
      <t>シチョウソン</t>
    </rPh>
    <rPh sb="9" eb="10">
      <t>ケン</t>
    </rPh>
    <rPh sb="10" eb="12">
      <t>シンコウ</t>
    </rPh>
    <rPh sb="12" eb="14">
      <t>ジギョウ</t>
    </rPh>
    <phoneticPr fontId="2"/>
  </si>
  <si>
    <t>財団法人ゆりはま温泉公社</t>
    <rPh sb="0" eb="2">
      <t>ザイダン</t>
    </rPh>
    <rPh sb="2" eb="4">
      <t>ホウジン</t>
    </rPh>
    <rPh sb="8" eb="10">
      <t>オンセン</t>
    </rPh>
    <rPh sb="10" eb="12">
      <t>コウシャ</t>
    </rPh>
    <phoneticPr fontId="2"/>
  </si>
  <si>
    <t>湯梨浜町水道事業</t>
    <rPh sb="0" eb="4">
      <t>ユリハマチョウ</t>
    </rPh>
    <rPh sb="4" eb="6">
      <t>スイドウ</t>
    </rPh>
    <rPh sb="6" eb="8">
      <t>ジギョウ</t>
    </rPh>
    <phoneticPr fontId="2"/>
  </si>
  <si>
    <t>鳥取県農業信用基金協会</t>
    <rPh sb="0" eb="2">
      <t>トットリ</t>
    </rPh>
    <rPh sb="2" eb="3">
      <t>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</si>
  <si>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鳥取県漁業信用基金協会</t>
    <rPh sb="0" eb="3">
      <t>トットリケン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2"/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</si>
  <si>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2"/>
  </si>
  <si>
    <t>公益財団法人鳥取県保健事業団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ホケン</t>
    </rPh>
    <rPh sb="11" eb="14">
      <t>ジギョウダン</t>
    </rPh>
    <phoneticPr fontId="2"/>
  </si>
  <si>
    <t>公益財団法人鳥取県天神川流域下水道公社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テンジン</t>
    </rPh>
    <rPh sb="11" eb="12">
      <t>カワ</t>
    </rPh>
    <rPh sb="12" eb="14">
      <t>リュウイキ</t>
    </rPh>
    <rPh sb="14" eb="17">
      <t>ゲスイドウ</t>
    </rPh>
    <rPh sb="17" eb="19">
      <t>コウシャ</t>
    </rPh>
    <phoneticPr fontId="2"/>
  </si>
  <si>
    <t>公益財団法人鳥取県環境管理事業センター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カンキョウ</t>
    </rPh>
    <rPh sb="11" eb="13">
      <t>カンリ</t>
    </rPh>
    <rPh sb="13" eb="15">
      <t>ジギョウ</t>
    </rPh>
    <phoneticPr fontId="2"/>
  </si>
  <si>
    <t>東郷温泉管理協同組合</t>
    <rPh sb="0" eb="2">
      <t>トウゴウ</t>
    </rPh>
    <rPh sb="2" eb="4">
      <t>オンセン</t>
    </rPh>
    <rPh sb="4" eb="6">
      <t>カンリ</t>
    </rPh>
    <rPh sb="6" eb="8">
      <t>キョウドウ</t>
    </rPh>
    <rPh sb="8" eb="10">
      <t>クミアイ</t>
    </rPh>
    <phoneticPr fontId="2"/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</si>
  <si>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</si>
  <si>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公益財団法人鳥取県国際交流財団</t>
    <rPh sb="2" eb="4">
      <t>ザイダン</t>
    </rPh>
    <rPh sb="4" eb="6">
      <t>ホウジン</t>
    </rPh>
    <rPh sb="6" eb="9">
      <t>トットリケン</t>
    </rPh>
    <rPh sb="9" eb="11">
      <t>コクサイ</t>
    </rPh>
    <rPh sb="11" eb="13">
      <t>コウリュウ</t>
    </rPh>
    <rPh sb="13" eb="15">
      <t>ザイダン</t>
    </rPh>
    <phoneticPr fontId="2"/>
  </si>
  <si>
    <t>公益財団法人鳥取県林業担い手育成財団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リンギョウ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2"/>
  </si>
  <si>
    <t>財団法人鳥取県農業農村担い手育成機構</t>
    <rPh sb="0" eb="2">
      <t>ザイダン</t>
    </rPh>
    <rPh sb="2" eb="4">
      <t>ホウジン</t>
    </rPh>
    <rPh sb="4" eb="7">
      <t>トットリケン</t>
    </rPh>
    <rPh sb="7" eb="9">
      <t>ノウギョウ</t>
    </rPh>
    <rPh sb="9" eb="11">
      <t>ノウソン</t>
    </rPh>
    <rPh sb="11" eb="12">
      <t>ニナ</t>
    </rPh>
    <rPh sb="13" eb="14">
      <t>テ</t>
    </rPh>
    <rPh sb="14" eb="16">
      <t>イクセイ</t>
    </rPh>
    <rPh sb="16" eb="18">
      <t>キコウ</t>
    </rPh>
    <phoneticPr fontId="2"/>
  </si>
  <si>
    <t>公益財団法人暴力追放センター基本財産</t>
    <rPh sb="0" eb="2">
      <t>コウエキ</t>
    </rPh>
    <rPh sb="2" eb="4">
      <t>ザイダン</t>
    </rPh>
    <rPh sb="4" eb="6">
      <t>ホウジン</t>
    </rPh>
    <rPh sb="6" eb="8">
      <t>ボウリョク</t>
    </rPh>
    <rPh sb="8" eb="10">
      <t>ツイホウ</t>
    </rPh>
    <rPh sb="14" eb="16">
      <t>キホン</t>
    </rPh>
    <rPh sb="16" eb="18">
      <t>ザイサン</t>
    </rPh>
    <phoneticPr fontId="2"/>
  </si>
  <si>
    <t>公益財団法人鳥取県魚の豊な川づくり基金</t>
    <rPh sb="0" eb="2">
      <t>コウエキ</t>
    </rPh>
    <rPh sb="2" eb="4">
      <t>ザイダン</t>
    </rPh>
    <rPh sb="4" eb="6">
      <t>ホウジン</t>
    </rPh>
    <rPh sb="6" eb="9">
      <t>トットリケン</t>
    </rPh>
    <rPh sb="9" eb="10">
      <t>サカナ</t>
    </rPh>
    <rPh sb="11" eb="12">
      <t>ユタ</t>
    </rPh>
    <rPh sb="13" eb="14">
      <t>カワ</t>
    </rPh>
    <rPh sb="17" eb="19">
      <t>キキン</t>
    </rPh>
    <phoneticPr fontId="2"/>
  </si>
  <si>
    <t>基本財産及び東・中部地域雇用環境整備基金</t>
    <rPh sb="0" eb="2">
      <t>キホン</t>
    </rPh>
    <rPh sb="2" eb="4">
      <t>ザイサン</t>
    </rPh>
    <rPh sb="4" eb="5">
      <t>オヨ</t>
    </rPh>
    <rPh sb="6" eb="7">
      <t>ヒガシ</t>
    </rPh>
    <rPh sb="8" eb="10">
      <t>チュウブ</t>
    </rPh>
    <rPh sb="10" eb="12">
      <t>チイキ</t>
    </rPh>
    <rPh sb="12" eb="14">
      <t>コヨウ</t>
    </rPh>
    <rPh sb="14" eb="16">
      <t>カンキョウ</t>
    </rPh>
    <rPh sb="16" eb="18">
      <t>セイビ</t>
    </rPh>
    <rPh sb="18" eb="20">
      <t>キキン</t>
    </rPh>
    <phoneticPr fontId="2"/>
  </si>
  <si>
    <t>公益財団法人鳥取県栽培漁業協会</t>
    <rPh sb="6" eb="9">
      <t>トットリケン</t>
    </rPh>
    <rPh sb="9" eb="11">
      <t>サイバイ</t>
    </rPh>
    <rPh sb="11" eb="13">
      <t>ギョギョウ</t>
    </rPh>
    <rPh sb="13" eb="15">
      <t>キョウカイ</t>
    </rPh>
    <phoneticPr fontId="2"/>
  </si>
  <si>
    <t>公益財団法人鳥取県建設技術センター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2"/>
  </si>
  <si>
    <t>ことぶき高齢者基金造成</t>
    <rPh sb="4" eb="7">
      <t>コウレイシャ</t>
    </rPh>
    <rPh sb="7" eb="9">
      <t>キキン</t>
    </rPh>
    <rPh sb="9" eb="11">
      <t>ゾウセイ</t>
    </rPh>
    <phoneticPr fontId="2"/>
  </si>
  <si>
    <t>公益財団法人鳥取県臓器・アイバンク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ゾウキ</t>
    </rPh>
    <phoneticPr fontId="2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</si>
  <si>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2"/>
  </si>
  <si>
    <t>社団法人畜産推進機構</t>
    <rPh sb="0" eb="2">
      <t>シャダン</t>
    </rPh>
    <rPh sb="2" eb="4">
      <t>ホウジン</t>
    </rPh>
    <rPh sb="4" eb="6">
      <t>チクサン</t>
    </rPh>
    <rPh sb="6" eb="8">
      <t>スイシン</t>
    </rPh>
    <rPh sb="8" eb="10">
      <t>キコウ</t>
    </rPh>
    <phoneticPr fontId="2"/>
  </si>
  <si>
    <t>一般財団法人とっとり県民活動活性化センター</t>
    <rPh sb="0" eb="2">
      <t>イッパン</t>
    </rPh>
    <rPh sb="2" eb="4">
      <t>ザイダン</t>
    </rPh>
    <rPh sb="4" eb="6">
      <t>ホウジン</t>
    </rPh>
    <rPh sb="10" eb="12">
      <t>ケンミン</t>
    </rPh>
    <rPh sb="12" eb="14">
      <t>カツドウ</t>
    </rPh>
    <rPh sb="14" eb="17">
      <t>カッセイカ</t>
    </rPh>
    <phoneticPr fontId="2"/>
  </si>
  <si>
    <t>湯梨浜まちづくり会社</t>
    <rPh sb="0" eb="3">
      <t>ユリハマ</t>
    </rPh>
    <rPh sb="8" eb="10">
      <t>カイシャ</t>
    </rPh>
    <phoneticPr fontId="2"/>
  </si>
  <si>
    <t>財政調整積立基金</t>
    <rPh sb="0" eb="2">
      <t>ザイセイ</t>
    </rPh>
    <rPh sb="2" eb="4">
      <t>チョウセイ</t>
    </rPh>
    <rPh sb="4" eb="6">
      <t>ツミタテ</t>
    </rPh>
    <rPh sb="6" eb="8">
      <t>キキン</t>
    </rPh>
    <phoneticPr fontId="2"/>
  </si>
  <si>
    <t>減債基金</t>
    <rPh sb="0" eb="2">
      <t>ゲンサイ</t>
    </rPh>
    <rPh sb="2" eb="4">
      <t>キキン</t>
    </rPh>
    <phoneticPr fontId="2"/>
  </si>
  <si>
    <t>公共施設等建設基金</t>
    <rPh sb="0" eb="2">
      <t>コウキョウ</t>
    </rPh>
    <rPh sb="2" eb="4">
      <t>シセツ</t>
    </rPh>
    <rPh sb="4" eb="5">
      <t>トウ</t>
    </rPh>
    <rPh sb="5" eb="7">
      <t>ケンセツ</t>
    </rPh>
    <rPh sb="7" eb="9">
      <t>キキン</t>
    </rPh>
    <phoneticPr fontId="2"/>
  </si>
  <si>
    <t>福祉基金</t>
    <rPh sb="0" eb="2">
      <t>フクシ</t>
    </rPh>
    <rPh sb="2" eb="4">
      <t>キキン</t>
    </rPh>
    <phoneticPr fontId="2"/>
  </si>
  <si>
    <t>ふるさと農村活性化基金</t>
    <rPh sb="4" eb="6">
      <t>ノウソン</t>
    </rPh>
    <rPh sb="6" eb="9">
      <t>カッセイカ</t>
    </rPh>
    <rPh sb="9" eb="11">
      <t>キキン</t>
    </rPh>
    <phoneticPr fontId="2"/>
  </si>
  <si>
    <t>歴史民俗資料館施設整備基金</t>
    <rPh sb="0" eb="2">
      <t>レキシ</t>
    </rPh>
    <rPh sb="2" eb="4">
      <t>ミンゾク</t>
    </rPh>
    <rPh sb="4" eb="7">
      <t>シリョウカン</t>
    </rPh>
    <rPh sb="7" eb="9">
      <t>シセツ</t>
    </rPh>
    <rPh sb="9" eb="11">
      <t>セイビ</t>
    </rPh>
    <rPh sb="11" eb="13">
      <t>キキン</t>
    </rPh>
    <phoneticPr fontId="2"/>
  </si>
  <si>
    <t>福祉施設管理基金</t>
    <rPh sb="0" eb="2">
      <t>フクシ</t>
    </rPh>
    <rPh sb="2" eb="4">
      <t>シセツ</t>
    </rPh>
    <rPh sb="4" eb="6">
      <t>カンリ</t>
    </rPh>
    <rPh sb="6" eb="8">
      <t>キキン</t>
    </rPh>
    <phoneticPr fontId="2"/>
  </si>
  <si>
    <t>漁業振興基金</t>
    <rPh sb="0" eb="2">
      <t>ギョギョウ</t>
    </rPh>
    <rPh sb="2" eb="4">
      <t>シンコウ</t>
    </rPh>
    <rPh sb="4" eb="6">
      <t>キキン</t>
    </rPh>
    <phoneticPr fontId="2"/>
  </si>
  <si>
    <t>羽合漁港建設事業推進基金</t>
    <rPh sb="0" eb="2">
      <t>ハワイ</t>
    </rPh>
    <rPh sb="2" eb="4">
      <t>ギョコウ</t>
    </rPh>
    <rPh sb="4" eb="6">
      <t>ケンセツ</t>
    </rPh>
    <rPh sb="6" eb="8">
      <t>ジギョウ</t>
    </rPh>
    <rPh sb="8" eb="10">
      <t>スイシン</t>
    </rPh>
    <rPh sb="10" eb="12">
      <t>キキン</t>
    </rPh>
    <phoneticPr fontId="2"/>
  </si>
  <si>
    <t>新エネルギー整備促進基金</t>
    <rPh sb="0" eb="1">
      <t>シン</t>
    </rPh>
    <rPh sb="6" eb="8">
      <t>セイビ</t>
    </rPh>
    <rPh sb="8" eb="10">
      <t>ソクシン</t>
    </rPh>
    <rPh sb="10" eb="12">
      <t>キキン</t>
    </rPh>
    <phoneticPr fontId="2"/>
  </si>
  <si>
    <t>グラウンドゴルフ発祥地大会基金</t>
    <rPh sb="8" eb="11">
      <t>ハッショウチ</t>
    </rPh>
    <rPh sb="11" eb="13">
      <t>タイカイ</t>
    </rPh>
    <rPh sb="13" eb="15">
      <t>キキン</t>
    </rPh>
    <phoneticPr fontId="2"/>
  </si>
  <si>
    <t>教育振興基金</t>
    <rPh sb="0" eb="2">
      <t>キョウイク</t>
    </rPh>
    <rPh sb="2" eb="4">
      <t>シンコウ</t>
    </rPh>
    <rPh sb="4" eb="6">
      <t>キキン</t>
    </rPh>
    <phoneticPr fontId="2"/>
  </si>
  <si>
    <t>元気なまちづくり基金</t>
    <rPh sb="0" eb="2">
      <t>ゲンキ</t>
    </rPh>
    <rPh sb="8" eb="10">
      <t>キキン</t>
    </rPh>
    <phoneticPr fontId="2"/>
  </si>
  <si>
    <t>地域振興基金</t>
    <rPh sb="0" eb="2">
      <t>チイキ</t>
    </rPh>
    <rPh sb="2" eb="4">
      <t>シンコウ</t>
    </rPh>
    <rPh sb="4" eb="6">
      <t>キキン</t>
    </rPh>
    <phoneticPr fontId="2"/>
  </si>
  <si>
    <t>ふるさと振興まちづくり基金</t>
    <rPh sb="4" eb="6">
      <t>シンコウ</t>
    </rPh>
    <rPh sb="11" eb="13">
      <t>キキン</t>
    </rPh>
    <phoneticPr fontId="2"/>
  </si>
  <si>
    <t>ふるさと湯梨浜応援基金</t>
    <rPh sb="4" eb="7">
      <t>ユリハマ</t>
    </rPh>
    <rPh sb="7" eb="9">
      <t>オウエン</t>
    </rPh>
    <rPh sb="9" eb="11">
      <t>キキン</t>
    </rPh>
    <phoneticPr fontId="2"/>
  </si>
  <si>
    <t>子育て・教育環境充実基金</t>
    <rPh sb="0" eb="2">
      <t>コソダ</t>
    </rPh>
    <rPh sb="4" eb="6">
      <t>キョウイク</t>
    </rPh>
    <rPh sb="6" eb="8">
      <t>カンキョウ</t>
    </rPh>
    <rPh sb="8" eb="10">
      <t>ジュウジツ</t>
    </rPh>
    <rPh sb="10" eb="12">
      <t>キキン</t>
    </rPh>
    <phoneticPr fontId="2"/>
  </si>
  <si>
    <t>光ファイバーネットワーク施設整備基金</t>
    <rPh sb="0" eb="1">
      <t>ヒカリ</t>
    </rPh>
    <rPh sb="12" eb="14">
      <t>シセツ</t>
    </rPh>
    <rPh sb="14" eb="16">
      <t>セイビ</t>
    </rPh>
    <rPh sb="16" eb="18">
      <t>キキン</t>
    </rPh>
    <phoneticPr fontId="2"/>
  </si>
  <si>
    <t>促進住宅整備基金</t>
    <rPh sb="0" eb="2">
      <t>ソクシン</t>
    </rPh>
    <rPh sb="2" eb="4">
      <t>ジュウタク</t>
    </rPh>
    <rPh sb="4" eb="6">
      <t>セイビ</t>
    </rPh>
    <rPh sb="6" eb="8">
      <t>キキン</t>
    </rPh>
    <phoneticPr fontId="2"/>
  </si>
  <si>
    <t>地域の元気臨時基金</t>
    <rPh sb="0" eb="2">
      <t>チイキ</t>
    </rPh>
    <rPh sb="3" eb="5">
      <t>ゲンキ</t>
    </rPh>
    <rPh sb="5" eb="7">
      <t>リンジ</t>
    </rPh>
    <rPh sb="7" eb="9">
      <t>キキン</t>
    </rPh>
    <phoneticPr fontId="2"/>
  </si>
  <si>
    <t>天女のふる里・東郷湖「花」基金</t>
  </si>
  <si>
    <t>土地開発基金（現金・貸付金）</t>
    <rPh sb="0" eb="2">
      <t>トチ</t>
    </rPh>
    <rPh sb="2" eb="4">
      <t>カイハツ</t>
    </rPh>
    <rPh sb="4" eb="6">
      <t>キキン</t>
    </rPh>
    <rPh sb="7" eb="9">
      <t>ゲンキン</t>
    </rPh>
    <rPh sb="10" eb="12">
      <t>カシツケ</t>
    </rPh>
    <rPh sb="12" eb="13">
      <t>キン</t>
    </rPh>
    <phoneticPr fontId="2"/>
  </si>
  <si>
    <t>住宅新築資金等貸付事業基金</t>
    <rPh sb="0" eb="2">
      <t>ジュウタク</t>
    </rPh>
    <rPh sb="2" eb="4">
      <t>シンチク</t>
    </rPh>
    <rPh sb="4" eb="7">
      <t>シキントウ</t>
    </rPh>
    <rPh sb="7" eb="9">
      <t>カシツケ</t>
    </rPh>
    <rPh sb="9" eb="11">
      <t>ジギョウ</t>
    </rPh>
    <rPh sb="11" eb="13">
      <t>キキン</t>
    </rPh>
    <phoneticPr fontId="2"/>
  </si>
  <si>
    <t>集落排水事業推進基金</t>
    <rPh sb="0" eb="2">
      <t>シュウラク</t>
    </rPh>
    <rPh sb="2" eb="4">
      <t>ハイスイ</t>
    </rPh>
    <rPh sb="4" eb="6">
      <t>ジギョウ</t>
    </rPh>
    <rPh sb="6" eb="8">
      <t>スイシン</t>
    </rPh>
    <rPh sb="8" eb="10">
      <t>キキン</t>
    </rPh>
    <phoneticPr fontId="2"/>
  </si>
  <si>
    <t>現金2,031千円
貸付金130,000千円
土地203,681.22㎡</t>
    <rPh sb="0" eb="2">
      <t>ゲンキン</t>
    </rPh>
    <rPh sb="7" eb="9">
      <t>センエン</t>
    </rPh>
    <rPh sb="10" eb="12">
      <t>カシツケ</t>
    </rPh>
    <rPh sb="12" eb="13">
      <t>キン</t>
    </rPh>
    <rPh sb="20" eb="22">
      <t>センエン</t>
    </rPh>
    <rPh sb="23" eb="25">
      <t>トチ</t>
    </rPh>
    <phoneticPr fontId="3"/>
  </si>
  <si>
    <t>　　土地開発公社</t>
    <rPh sb="2" eb="4">
      <t>トチ</t>
    </rPh>
    <rPh sb="4" eb="6">
      <t>カイハツ</t>
    </rPh>
    <rPh sb="6" eb="8">
      <t>コウシャ</t>
    </rPh>
    <phoneticPr fontId="12"/>
  </si>
  <si>
    <t>　　水明荘貸付金</t>
    <rPh sb="2" eb="3">
      <t>スイ</t>
    </rPh>
    <rPh sb="3" eb="4">
      <t>アキラ</t>
    </rPh>
    <rPh sb="4" eb="5">
      <t>ソウ</t>
    </rPh>
    <rPh sb="5" eb="7">
      <t>カシツケ</t>
    </rPh>
    <rPh sb="7" eb="8">
      <t>キン</t>
    </rPh>
    <phoneticPr fontId="12"/>
  </si>
  <si>
    <t>　　町育英奨学資金</t>
    <rPh sb="2" eb="3">
      <t>マチ</t>
    </rPh>
    <rPh sb="3" eb="5">
      <t>イクエイ</t>
    </rPh>
    <rPh sb="5" eb="7">
      <t>ショウガク</t>
    </rPh>
    <rPh sb="7" eb="9">
      <t>シキン</t>
    </rPh>
    <phoneticPr fontId="2"/>
  </si>
  <si>
    <t>　　地域改善対策大学等奨学資金貸付金</t>
    <rPh sb="2" eb="4">
      <t>チイキ</t>
    </rPh>
    <rPh sb="4" eb="6">
      <t>カイゼン</t>
    </rPh>
    <rPh sb="6" eb="8">
      <t>タイサク</t>
    </rPh>
    <rPh sb="8" eb="11">
      <t>ダイガクトウ</t>
    </rPh>
    <rPh sb="11" eb="13">
      <t>ショウガク</t>
    </rPh>
    <rPh sb="13" eb="15">
      <t>シキン</t>
    </rPh>
    <rPh sb="15" eb="17">
      <t>カシツケ</t>
    </rPh>
    <rPh sb="17" eb="18">
      <t>キン</t>
    </rPh>
    <phoneticPr fontId="2"/>
  </si>
  <si>
    <t>　　旧松田新市奨学資金貸付金</t>
    <rPh sb="2" eb="3">
      <t>キュウ</t>
    </rPh>
    <rPh sb="3" eb="5">
      <t>マツダ</t>
    </rPh>
    <rPh sb="5" eb="6">
      <t>シン</t>
    </rPh>
    <rPh sb="6" eb="7">
      <t>イチ</t>
    </rPh>
    <rPh sb="7" eb="9">
      <t>ショウガク</t>
    </rPh>
    <rPh sb="9" eb="11">
      <t>シキン</t>
    </rPh>
    <rPh sb="11" eb="13">
      <t>カシツケ</t>
    </rPh>
    <rPh sb="13" eb="14">
      <t>キン</t>
    </rPh>
    <phoneticPr fontId="2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</si>
  <si>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3"/>
  </si>
  <si>
    <t>　　地域総合整備資金貸付金</t>
    <rPh sb="2" eb="4">
      <t>チイキ</t>
    </rPh>
    <rPh sb="4" eb="6">
      <t>ソウゴウ</t>
    </rPh>
    <rPh sb="6" eb="8">
      <t>セイビ</t>
    </rPh>
    <rPh sb="8" eb="10">
      <t>シキン</t>
    </rPh>
    <rPh sb="10" eb="12">
      <t>カシツケ</t>
    </rPh>
    <rPh sb="12" eb="13">
      <t>キン</t>
    </rPh>
    <phoneticPr fontId="2"/>
  </si>
  <si>
    <t>　　障害者住宅整備資金貸付金</t>
    <rPh sb="2" eb="5">
      <t>ショウガイシャ</t>
    </rPh>
    <rPh sb="5" eb="7">
      <t>ジュウタク</t>
    </rPh>
    <rPh sb="7" eb="9">
      <t>セイビ</t>
    </rPh>
    <rPh sb="9" eb="11">
      <t>シキン</t>
    </rPh>
    <rPh sb="11" eb="13">
      <t>カシツケ</t>
    </rPh>
    <rPh sb="13" eb="14">
      <t>キン</t>
    </rPh>
    <phoneticPr fontId="3"/>
  </si>
  <si>
    <t>　　町民税</t>
    <rPh sb="2" eb="4">
      <t>チョウミン</t>
    </rPh>
    <rPh sb="4" eb="5">
      <t>ゼイ</t>
    </rPh>
    <phoneticPr fontId="3"/>
  </si>
  <si>
    <t>　　軽自動車税</t>
    <rPh sb="2" eb="6">
      <t>ケイジドウシャ</t>
    </rPh>
    <rPh sb="6" eb="7">
      <t>ゼイ</t>
    </rPh>
    <phoneticPr fontId="3"/>
  </si>
  <si>
    <t>　　固定資産税</t>
    <rPh sb="2" eb="4">
      <t>コテイ</t>
    </rPh>
    <rPh sb="4" eb="7">
      <t>シサンゼイ</t>
    </rPh>
    <phoneticPr fontId="3"/>
  </si>
  <si>
    <t>　　負担金</t>
    <rPh sb="2" eb="5">
      <t>フタンキン</t>
    </rPh>
    <phoneticPr fontId="3"/>
  </si>
  <si>
    <t>　　使用料</t>
    <rPh sb="2" eb="5">
      <t>シヨウリョウ</t>
    </rPh>
    <phoneticPr fontId="3"/>
  </si>
  <si>
    <t>　　財産運用収入</t>
    <rPh sb="2" eb="4">
      <t>ザイサン</t>
    </rPh>
    <rPh sb="4" eb="6">
      <t>ウンヨウ</t>
    </rPh>
    <rPh sb="6" eb="8">
      <t>シュウニュウ</t>
    </rPh>
    <phoneticPr fontId="3"/>
  </si>
  <si>
    <t>　　雑入</t>
    <rPh sb="2" eb="4">
      <t>ザツニュウ</t>
    </rPh>
    <phoneticPr fontId="3"/>
  </si>
  <si>
    <t>　　貸付金元利収入（利息）
　　【高齢者及び障碍者住宅整備資金貸付金】</t>
    <rPh sb="2" eb="4">
      <t>カシツケ</t>
    </rPh>
    <rPh sb="4" eb="5">
      <t>キン</t>
    </rPh>
    <rPh sb="5" eb="7">
      <t>ガンリ</t>
    </rPh>
    <rPh sb="7" eb="9">
      <t>シュウニュウ</t>
    </rPh>
    <rPh sb="10" eb="12">
      <t>リソク</t>
    </rPh>
    <rPh sb="17" eb="20">
      <t>コウレイシャ</t>
    </rPh>
    <rPh sb="20" eb="21">
      <t>オヨ</t>
    </rPh>
    <rPh sb="22" eb="25">
      <t>ショウガイシャ</t>
    </rPh>
    <rPh sb="25" eb="27">
      <t>ジュウタク</t>
    </rPh>
    <rPh sb="27" eb="29">
      <t>セイビ</t>
    </rPh>
    <rPh sb="29" eb="31">
      <t>シキン</t>
    </rPh>
    <rPh sb="31" eb="33">
      <t>カシツケ</t>
    </rPh>
    <rPh sb="33" eb="34">
      <t>キン</t>
    </rPh>
    <phoneticPr fontId="3"/>
  </si>
  <si>
    <t>　　貸付金元利収入（利息）
　　【住宅新築資金等貸付金】</t>
    <rPh sb="2" eb="4">
      <t>カシツケ</t>
    </rPh>
    <rPh sb="4" eb="5">
      <t>キン</t>
    </rPh>
    <rPh sb="5" eb="7">
      <t>ガンリ</t>
    </rPh>
    <rPh sb="7" eb="9">
      <t>シュウニュウ</t>
    </rPh>
    <rPh sb="10" eb="12">
      <t>リソク</t>
    </rPh>
    <rPh sb="17" eb="19">
      <t>ジュウタク</t>
    </rPh>
    <rPh sb="19" eb="21">
      <t>シンチク</t>
    </rPh>
    <rPh sb="21" eb="23">
      <t>シキン</t>
    </rPh>
    <rPh sb="23" eb="24">
      <t>トウ</t>
    </rPh>
    <rPh sb="24" eb="26">
      <t>カシツケ</t>
    </rPh>
    <rPh sb="26" eb="27">
      <t>キン</t>
    </rPh>
    <phoneticPr fontId="3"/>
  </si>
  <si>
    <t>　　貸付金元利収入（利息）
　　【一般会計】</t>
    <rPh sb="2" eb="4">
      <t>カシツケ</t>
    </rPh>
    <rPh sb="4" eb="5">
      <t>キン</t>
    </rPh>
    <rPh sb="5" eb="7">
      <t>ガンリ</t>
    </rPh>
    <rPh sb="7" eb="9">
      <t>シュウニュウ</t>
    </rPh>
    <rPh sb="10" eb="12">
      <t>リソク</t>
    </rPh>
    <rPh sb="17" eb="19">
      <t>イッパン</t>
    </rPh>
    <rPh sb="19" eb="21">
      <t>カイケイ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</si>
  <si>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</si>
  <si>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</si>
  <si>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鳥取県防災行政用無線局の無線設備保守経費負担金</t>
  </si>
  <si>
    <t>環境衛生</t>
  </si>
  <si>
    <t>広域連合負担金（ごみ処理施設建設費）</t>
    <phoneticPr fontId="4"/>
  </si>
  <si>
    <t>鳥取中部ふるさと広域連合</t>
  </si>
  <si>
    <t>消防</t>
  </si>
  <si>
    <t>広域連合負担金（消防庁舎建設費）</t>
    <phoneticPr fontId="4"/>
  </si>
  <si>
    <t>総務</t>
    <phoneticPr fontId="4"/>
  </si>
  <si>
    <t>福祉</t>
    <rPh sb="0" eb="2">
      <t>フクシ</t>
    </rPh>
    <phoneticPr fontId="4"/>
  </si>
  <si>
    <t>教育</t>
    <rPh sb="0" eb="2">
      <t>キョウイク</t>
    </rPh>
    <phoneticPr fontId="4"/>
  </si>
  <si>
    <t>環境衛生</t>
    <phoneticPr fontId="4"/>
  </si>
  <si>
    <t>消防</t>
    <phoneticPr fontId="4"/>
  </si>
  <si>
    <t>生活インフラ・国土保全</t>
    <rPh sb="0" eb="2">
      <t>セイカツ</t>
    </rPh>
    <rPh sb="7" eb="9">
      <t>コクド</t>
    </rPh>
    <rPh sb="9" eb="11">
      <t>ホゼン</t>
    </rPh>
    <phoneticPr fontId="4"/>
  </si>
  <si>
    <t>鳥取中部ふるさと広域連合など</t>
    <phoneticPr fontId="4"/>
  </si>
  <si>
    <t>臨時福祉給付金など</t>
    <phoneticPr fontId="4"/>
  </si>
  <si>
    <t>個人など</t>
    <rPh sb="0" eb="2">
      <t>コジン</t>
    </rPh>
    <phoneticPr fontId="4"/>
  </si>
  <si>
    <t>少人数学級等の実施に係る協力金など</t>
    <phoneticPr fontId="4"/>
  </si>
  <si>
    <t>鳥取県</t>
    <phoneticPr fontId="4"/>
  </si>
  <si>
    <t>鳥取県など</t>
    <phoneticPr fontId="4"/>
  </si>
  <si>
    <t>鳥取県後期高齢者医療広域連合療養給付費市町村負担金など</t>
    <phoneticPr fontId="4"/>
  </si>
  <si>
    <t>鳥取県後期高齢者医療広域連合など</t>
    <phoneticPr fontId="4"/>
  </si>
  <si>
    <t>広域連合負担金（消防費）など</t>
    <phoneticPr fontId="4"/>
  </si>
  <si>
    <t>広域連合負担金（管理費）など</t>
    <phoneticPr fontId="4"/>
  </si>
  <si>
    <t>東郷池の景観と水質を守る事業補助金など</t>
    <phoneticPr fontId="4"/>
  </si>
  <si>
    <t>東郷湖・天神川サケの飼育放流プロジェクトなど</t>
    <phoneticPr fontId="4"/>
  </si>
  <si>
    <t>町税</t>
    <rPh sb="0" eb="2">
      <t>チョウゼイ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</si>
  <si>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</si>
  <si>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</si>
  <si>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</si>
  <si>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株式譲渡所得割交付金</t>
    <rPh sb="0" eb="2">
      <t>カブシキ</t>
    </rPh>
    <rPh sb="2" eb="4">
      <t>ジョウト</t>
    </rPh>
    <rPh sb="4" eb="6">
      <t>ショトク</t>
    </rPh>
    <rPh sb="6" eb="7">
      <t>ワリ</t>
    </rPh>
    <rPh sb="7" eb="10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</si>
  <si>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</si>
  <si>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</si>
  <si>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</si>
  <si>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</si>
  <si>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</si>
  <si>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</si>
  <si>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繰入金</t>
    <rPh sb="0" eb="2">
      <t>クリイレ</t>
    </rPh>
    <rPh sb="2" eb="3">
      <t>キン</t>
    </rPh>
    <phoneticPr fontId="4"/>
  </si>
  <si>
    <t>寄付金</t>
    <rPh sb="0" eb="3">
      <t>キフキン</t>
    </rPh>
    <phoneticPr fontId="4"/>
  </si>
  <si>
    <t>国県等補助金</t>
    <phoneticPr fontId="4"/>
  </si>
  <si>
    <t>住宅新築資金等
貸付事業特別会計</t>
    <rPh sb="0" eb="2">
      <t>ジュウタク</t>
    </rPh>
    <rPh sb="2" eb="4">
      <t>シンチク</t>
    </rPh>
    <rPh sb="4" eb="6">
      <t>シキン</t>
    </rPh>
    <rPh sb="6" eb="7">
      <t>トウ</t>
    </rPh>
    <rPh sb="8" eb="10">
      <t>カシツケ</t>
    </rPh>
    <rPh sb="10" eb="12">
      <t>ジギョウ</t>
    </rPh>
    <rPh sb="12" eb="14">
      <t>トクベツ</t>
    </rPh>
    <rPh sb="14" eb="16">
      <t>カイケイ</t>
    </rPh>
    <phoneticPr fontId="4"/>
  </si>
  <si>
    <t>税収等</t>
    <rPh sb="0" eb="2">
      <t>ゼイシュウ</t>
    </rPh>
    <rPh sb="2" eb="3">
      <t>トウ</t>
    </rPh>
    <phoneticPr fontId="4"/>
  </si>
  <si>
    <t>高齢者及び障害者
住宅整備資金
貸付事業特別会計</t>
    <rPh sb="0" eb="3">
      <t>コウレイシャ</t>
    </rPh>
    <rPh sb="3" eb="4">
      <t>オヨ</t>
    </rPh>
    <rPh sb="5" eb="8">
      <t>ショウガイシャ</t>
    </rPh>
    <rPh sb="9" eb="11">
      <t>ジュウタク</t>
    </rPh>
    <rPh sb="11" eb="13">
      <t>セイビ</t>
    </rPh>
    <rPh sb="13" eb="15">
      <t>シキン</t>
    </rPh>
    <rPh sb="16" eb="18">
      <t>カシツケ</t>
    </rPh>
    <rPh sb="18" eb="20">
      <t>ジギョウ</t>
    </rPh>
    <rPh sb="20" eb="22">
      <t>トクベツ</t>
    </rPh>
    <rPh sb="22" eb="24">
      <t>カイケイ</t>
    </rPh>
    <phoneticPr fontId="4"/>
  </si>
  <si>
    <t>総計</t>
    <rPh sb="0" eb="2">
      <t>ソウケイ</t>
    </rPh>
    <phoneticPr fontId="4"/>
  </si>
  <si>
    <t>内部相殺</t>
    <rPh sb="0" eb="2">
      <t>ナイブ</t>
    </rPh>
    <rPh sb="2" eb="4">
      <t>ソウサイ</t>
    </rPh>
    <phoneticPr fontId="4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</si>
  <si>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4"/>
  </si>
  <si>
    <t>（単位:千円）</t>
    <rPh sb="1" eb="3">
      <t>タンイ</t>
    </rPh>
    <rPh sb="4" eb="6">
      <t>センエン</t>
    </rPh>
    <phoneticPr fontId="4"/>
  </si>
  <si>
    <t>（単位：千円）</t>
    <rPh sb="4" eb="6">
      <t>センエン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</si>
  <si>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</si>
  <si>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-</t>
    <phoneticPr fontId="4"/>
  </si>
  <si>
    <t>（単位：千円）</t>
    <rPh sb="1" eb="3">
      <t>タンイ</t>
    </rPh>
    <rPh sb="4" eb="5">
      <t>セン</t>
    </rPh>
    <rPh sb="5" eb="6">
      <t>エン</t>
    </rPh>
    <phoneticPr fontId="12"/>
  </si>
  <si>
    <t>（単位：千円）</t>
    <rPh sb="1" eb="3">
      <t>タンイ</t>
    </rPh>
    <rPh sb="4" eb="5">
      <t>セン</t>
    </rPh>
    <rPh sb="5" eb="6">
      <t>エン</t>
    </rPh>
    <phoneticPr fontId="18"/>
  </si>
  <si>
    <t>（単位：千円）</t>
    <rPh sb="1" eb="3">
      <t>タンイ</t>
    </rPh>
    <rPh sb="4" eb="6">
      <t>センエン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</si>
</sst>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,;\-#,##0,;&quot;-&quot;"/>
    <numFmt numFmtId="177" formatCode="#,##0;&quot;△ &quot;#,##0"/>
    <numFmt numFmtId="178" formatCode="0.0%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29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/>
    <xf numFmtId="38" fontId="35" fillId="0" borderId="0" applyFont="0" applyFill="0" applyBorder="0" applyAlignment="0" applyProtection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5" fillId="0" borderId="5" xfId="2" applyFont="1" applyBorder="1">
      <alignment vertical="center"/>
    </xf>
    <xf numFmtId="0" fontId="7" fillId="0" borderId="5" xfId="2" applyFont="1" applyBorder="1">
      <alignment vertical="center"/>
    </xf>
    <xf numFmtId="0" fontId="6" fillId="0" borderId="1" xfId="2" applyFont="1" applyBorder="1">
      <alignment vertical="center"/>
    </xf>
    <xf numFmtId="0" fontId="0" fillId="0" borderId="5" xfId="0" applyBorder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 wrapText="1"/>
    </xf>
    <xf numFmtId="0" fontId="21" fillId="0" borderId="11" xfId="0" applyFont="1" applyBorder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/>
    </xf>
    <xf numFmtId="0" fontId="22" fillId="0" borderId="15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176" fontId="27" fillId="0" borderId="1" xfId="1" applyNumberFormat="1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30" fillId="0" borderId="15" xfId="0" applyFont="1" applyBorder="1" applyAlignment="1">
      <alignment horizontal="left" vertical="center" wrapText="1"/>
    </xf>
    <xf numFmtId="0" fontId="30" fillId="0" borderId="3" xfId="0" applyFont="1" applyBorder="1">
      <alignment vertical="center"/>
    </xf>
    <xf numFmtId="0" fontId="30" fillId="0" borderId="7" xfId="0" applyFont="1" applyBorder="1" applyAlignment="1">
      <alignment horizontal="left" vertical="center" wrapText="1"/>
    </xf>
    <xf numFmtId="0" fontId="30" fillId="0" borderId="7" xfId="0" applyFont="1" applyBorder="1">
      <alignment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8" fillId="0" borderId="3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13" xfId="3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0" fillId="0" borderId="28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38" fontId="9" fillId="0" borderId="15" xfId="1" applyFont="1" applyBorder="1">
      <alignment vertical="center"/>
    </xf>
    <xf numFmtId="38" fontId="9" fillId="0" borderId="17" xfId="1" applyFont="1" applyBorder="1">
      <alignment vertical="center"/>
    </xf>
    <xf numFmtId="38" fontId="9" fillId="0" borderId="0" xfId="1" applyFont="1">
      <alignment vertical="center"/>
    </xf>
    <xf numFmtId="38" fontId="9" fillId="0" borderId="15" xfId="1" applyFont="1" applyBorder="1" applyAlignment="1">
      <alignment horizontal="left" vertical="center"/>
    </xf>
    <xf numFmtId="38" fontId="9" fillId="0" borderId="19" xfId="1" applyFont="1" applyBorder="1" applyAlignment="1">
      <alignment horizontal="center" vertical="center"/>
    </xf>
    <xf numFmtId="38" fontId="9" fillId="0" borderId="9" xfId="1" applyFont="1" applyBorder="1">
      <alignment vertical="center"/>
    </xf>
    <xf numFmtId="38" fontId="9" fillId="0" borderId="1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8" fontId="6" fillId="0" borderId="15" xfId="1" applyFont="1" applyBorder="1" applyAlignment="1">
      <alignment horizontal="right" vertical="center" wrapText="1"/>
    </xf>
    <xf numFmtId="38" fontId="0" fillId="0" borderId="0" xfId="1" applyFont="1">
      <alignment vertical="center"/>
    </xf>
    <xf numFmtId="0" fontId="19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0" borderId="15" xfId="0" applyFont="1" applyBorder="1">
      <alignment vertical="center"/>
    </xf>
    <xf numFmtId="0" fontId="30" fillId="0" borderId="10" xfId="0" applyFont="1" applyBorder="1">
      <alignment vertical="center"/>
    </xf>
    <xf numFmtId="38" fontId="18" fillId="0" borderId="1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38" fontId="18" fillId="0" borderId="0" xfId="1" applyFont="1" applyAlignment="1">
      <alignment horizontal="center" vertical="center"/>
    </xf>
    <xf numFmtId="38" fontId="19" fillId="0" borderId="0" xfId="1" applyFont="1" applyAlignment="1">
      <alignment horizontal="right" vertical="center"/>
    </xf>
    <xf numFmtId="38" fontId="6" fillId="0" borderId="15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6" fillId="3" borderId="15" xfId="1" applyFont="1" applyFill="1" applyBorder="1" applyAlignment="1">
      <alignment horizontal="center" vertical="center"/>
    </xf>
    <xf numFmtId="38" fontId="6" fillId="3" borderId="15" xfId="1" applyFont="1" applyFill="1" applyBorder="1" applyAlignment="1">
      <alignment horizontal="center" vertical="center" wrapText="1"/>
    </xf>
    <xf numFmtId="0" fontId="9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3" applyFont="1" applyAlignment="1">
      <alignment vertical="center"/>
    </xf>
    <xf numFmtId="0" fontId="8" fillId="3" borderId="15" xfId="3" applyFont="1" applyFill="1" applyBorder="1" applyAlignment="1">
      <alignment horizontal="center" vertical="center"/>
    </xf>
    <xf numFmtId="0" fontId="8" fillId="3" borderId="15" xfId="3" applyFont="1" applyFill="1" applyBorder="1" applyAlignment="1">
      <alignment horizontal="centerContinuous" vertical="center" wrapText="1"/>
    </xf>
    <xf numFmtId="0" fontId="8" fillId="3" borderId="15" xfId="3" applyFont="1" applyFill="1" applyBorder="1" applyAlignment="1">
      <alignment horizontal="center" vertical="center" wrapText="1"/>
    </xf>
    <xf numFmtId="177" fontId="16" fillId="2" borderId="0" xfId="1" applyNumberFormat="1" applyFont="1" applyFill="1">
      <alignment vertical="center"/>
    </xf>
    <xf numFmtId="177" fontId="16" fillId="2" borderId="0" xfId="1" applyNumberFormat="1" applyFont="1" applyFill="1" applyAlignment="1">
      <alignment horizontal="right" vertical="center"/>
    </xf>
    <xf numFmtId="38" fontId="0" fillId="2" borderId="15" xfId="1" applyFont="1" applyFill="1" applyBorder="1">
      <alignment vertical="center"/>
    </xf>
    <xf numFmtId="38" fontId="0" fillId="2" borderId="13" xfId="1" applyFont="1" applyFill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/>
    </xf>
    <xf numFmtId="38" fontId="16" fillId="2" borderId="15" xfId="1" applyFont="1" applyFill="1" applyBorder="1">
      <alignment vertical="center"/>
    </xf>
    <xf numFmtId="38" fontId="16" fillId="2" borderId="13" xfId="1" applyFont="1" applyFill="1" applyBorder="1" applyAlignment="1">
      <alignment horizontal="right" vertical="center"/>
    </xf>
    <xf numFmtId="38" fontId="16" fillId="2" borderId="15" xfId="1" applyFont="1" applyFill="1" applyBorder="1" applyAlignment="1">
      <alignment horizontal="right" vertical="center"/>
    </xf>
    <xf numFmtId="38" fontId="16" fillId="2" borderId="10" xfId="1" applyFont="1" applyFill="1" applyBorder="1">
      <alignment vertical="center"/>
    </xf>
    <xf numFmtId="38" fontId="16" fillId="2" borderId="6" xfId="1" applyFont="1" applyFill="1" applyBorder="1" applyAlignment="1">
      <alignment horizontal="right" vertical="center"/>
    </xf>
    <xf numFmtId="38" fontId="16" fillId="2" borderId="10" xfId="1" applyFont="1" applyFill="1" applyBorder="1" applyAlignment="1">
      <alignment horizontal="right" vertical="center"/>
    </xf>
    <xf numFmtId="38" fontId="30" fillId="3" borderId="15" xfId="1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34" fillId="0" borderId="15" xfId="2" applyFont="1" applyBorder="1">
      <alignment vertical="center"/>
    </xf>
    <xf numFmtId="0" fontId="34" fillId="0" borderId="15" xfId="2" applyFont="1" applyBorder="1" applyAlignment="1">
      <alignment horizontal="center" vertical="center"/>
    </xf>
    <xf numFmtId="0" fontId="34" fillId="3" borderId="15" xfId="2" applyFont="1" applyFill="1" applyBorder="1" applyAlignment="1">
      <alignment horizontal="center" vertical="center" wrapText="1"/>
    </xf>
    <xf numFmtId="38" fontId="6" fillId="0" borderId="15" xfId="1" applyFont="1" applyBorder="1" applyAlignment="1">
      <alignment vertical="center" wrapText="1"/>
    </xf>
    <xf numFmtId="41" fontId="6" fillId="0" borderId="15" xfId="1" applyNumberFormat="1" applyFont="1" applyBorder="1">
      <alignment vertical="center"/>
    </xf>
    <xf numFmtId="178" fontId="6" fillId="0" borderId="15" xfId="1" applyNumberFormat="1" applyFont="1" applyBorder="1">
      <alignment vertical="center"/>
    </xf>
    <xf numFmtId="41" fontId="0" fillId="0" borderId="0" xfId="0" applyNumberFormat="1">
      <alignment vertical="center"/>
    </xf>
    <xf numFmtId="41" fontId="30" fillId="0" borderId="0" xfId="0" applyNumberFormat="1" applyFont="1" applyAlignment="1">
      <alignment horizontal="right" vertical="center"/>
    </xf>
    <xf numFmtId="41" fontId="6" fillId="0" borderId="17" xfId="0" applyNumberFormat="1" applyFont="1" applyBorder="1">
      <alignment vertical="center"/>
    </xf>
    <xf numFmtId="41" fontId="6" fillId="0" borderId="10" xfId="0" applyNumberFormat="1" applyFont="1" applyBorder="1">
      <alignment vertical="center"/>
    </xf>
    <xf numFmtId="41" fontId="9" fillId="0" borderId="18" xfId="1" applyNumberFormat="1" applyFont="1" applyBorder="1">
      <alignment vertical="center"/>
    </xf>
    <xf numFmtId="41" fontId="6" fillId="0" borderId="18" xfId="0" applyNumberFormat="1" applyFont="1" applyBorder="1">
      <alignment vertical="center"/>
    </xf>
    <xf numFmtId="41" fontId="9" fillId="0" borderId="15" xfId="1" applyNumberFormat="1" applyFont="1" applyBorder="1">
      <alignment vertical="center"/>
    </xf>
    <xf numFmtId="41" fontId="9" fillId="0" borderId="15" xfId="1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41" fontId="9" fillId="0" borderId="15" xfId="1" applyNumberFormat="1" applyFont="1" applyBorder="1" applyAlignment="1">
      <alignment horizontal="center" vertical="center" wrapText="1"/>
    </xf>
    <xf numFmtId="41" fontId="9" fillId="0" borderId="10" xfId="1" applyNumberFormat="1" applyFont="1" applyBorder="1" applyAlignment="1">
      <alignment horizontal="right" vertical="center" wrapText="1"/>
    </xf>
    <xf numFmtId="41" fontId="9" fillId="0" borderId="15" xfId="1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 wrapText="1"/>
    </xf>
    <xf numFmtId="41" fontId="9" fillId="0" borderId="17" xfId="1" applyNumberFormat="1" applyFont="1" applyBorder="1">
      <alignment vertical="center"/>
    </xf>
    <xf numFmtId="41" fontId="9" fillId="0" borderId="19" xfId="1" applyNumberFormat="1" applyFont="1" applyBorder="1">
      <alignment vertical="center"/>
    </xf>
    <xf numFmtId="41" fontId="9" fillId="0" borderId="9" xfId="1" applyNumberFormat="1" applyFont="1" applyBorder="1">
      <alignment vertical="center"/>
    </xf>
    <xf numFmtId="41" fontId="9" fillId="0" borderId="10" xfId="1" applyNumberFormat="1" applyFont="1" applyBorder="1">
      <alignment vertical="center"/>
    </xf>
    <xf numFmtId="41" fontId="9" fillId="0" borderId="15" xfId="0" applyNumberFormat="1" applyFont="1" applyBorder="1">
      <alignment vertical="center"/>
    </xf>
    <xf numFmtId="41" fontId="9" fillId="0" borderId="15" xfId="0" applyNumberFormat="1" applyFont="1" applyBorder="1" applyAlignment="1">
      <alignment horizontal="center" vertical="center"/>
    </xf>
    <xf numFmtId="41" fontId="34" fillId="0" borderId="15" xfId="1" applyNumberFormat="1" applyFont="1" applyBorder="1">
      <alignment vertical="center"/>
    </xf>
    <xf numFmtId="0" fontId="30" fillId="0" borderId="7" xfId="0" applyFont="1" applyBorder="1" applyAlignment="1">
      <alignment vertical="center" wrapText="1"/>
    </xf>
    <xf numFmtId="41" fontId="22" fillId="0" borderId="15" xfId="1" applyNumberFormat="1" applyFont="1" applyBorder="1">
      <alignment vertical="center"/>
    </xf>
    <xf numFmtId="41" fontId="22" fillId="0" borderId="22" xfId="1" applyNumberFormat="1" applyFont="1" applyBorder="1">
      <alignment vertical="center"/>
    </xf>
    <xf numFmtId="41" fontId="22" fillId="0" borderId="13" xfId="1" applyNumberFormat="1" applyFont="1" applyBorder="1">
      <alignment vertical="center"/>
    </xf>
    <xf numFmtId="41" fontId="29" fillId="0" borderId="22" xfId="1" applyNumberFormat="1" applyFont="1" applyBorder="1" applyAlignment="1">
      <alignment horizontal="center" vertical="center" wrapText="1"/>
    </xf>
    <xf numFmtId="41" fontId="29" fillId="0" borderId="16" xfId="1" applyNumberFormat="1" applyFont="1" applyBorder="1">
      <alignment vertical="center"/>
    </xf>
    <xf numFmtId="41" fontId="29" fillId="0" borderId="15" xfId="1" applyNumberFormat="1" applyFont="1" applyBorder="1">
      <alignment vertical="center"/>
    </xf>
    <xf numFmtId="41" fontId="27" fillId="0" borderId="3" xfId="0" applyNumberFormat="1" applyFont="1" applyBorder="1">
      <alignment vertical="center"/>
    </xf>
    <xf numFmtId="41" fontId="29" fillId="0" borderId="15" xfId="17" applyNumberFormat="1" applyFont="1" applyBorder="1">
      <alignment vertical="center"/>
    </xf>
    <xf numFmtId="41" fontId="6" fillId="0" borderId="15" xfId="1" applyNumberFormat="1" applyFont="1" applyBorder="1" applyAlignment="1">
      <alignment horizontal="right" vertical="center"/>
    </xf>
    <xf numFmtId="41" fontId="8" fillId="0" borderId="15" xfId="1" applyNumberFormat="1" applyFont="1" applyBorder="1">
      <alignment vertical="center"/>
    </xf>
    <xf numFmtId="41" fontId="30" fillId="0" borderId="3" xfId="1" applyNumberFormat="1" applyFont="1" applyBorder="1">
      <alignment vertical="center"/>
    </xf>
    <xf numFmtId="41" fontId="30" fillId="0" borderId="7" xfId="1" applyNumberFormat="1" applyFont="1" applyBorder="1">
      <alignment vertical="center"/>
    </xf>
    <xf numFmtId="38" fontId="6" fillId="0" borderId="3" xfId="1" applyFont="1" applyBorder="1" applyAlignment="1">
      <alignment vertical="center" wrapText="1"/>
    </xf>
    <xf numFmtId="38" fontId="6" fillId="0" borderId="13" xfId="1" applyFont="1" applyBorder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5" xfId="2" applyFont="1" applyBorder="1" applyAlignment="1">
      <alignment horizontal="left" vertical="center" wrapText="1"/>
    </xf>
    <xf numFmtId="41" fontId="6" fillId="0" borderId="3" xfId="1" applyNumberFormat="1" applyFont="1" applyBorder="1">
      <alignment vertical="center"/>
    </xf>
    <xf numFmtId="41" fontId="6" fillId="0" borderId="13" xfId="1" applyNumberFormat="1" applyFont="1" applyBorder="1">
      <alignment vertical="center"/>
    </xf>
    <xf numFmtId="41" fontId="18" fillId="0" borderId="3" xfId="1" applyNumberFormat="1" applyFont="1" applyBorder="1">
      <alignment vertical="center"/>
    </xf>
    <xf numFmtId="41" fontId="18" fillId="0" borderId="13" xfId="1" applyNumberFormat="1" applyFont="1" applyBorder="1">
      <alignment vertical="center"/>
    </xf>
    <xf numFmtId="0" fontId="6" fillId="0" borderId="15" xfId="2" applyFont="1" applyBorder="1" applyAlignment="1">
      <alignment horizontal="left" vertical="center"/>
    </xf>
    <xf numFmtId="0" fontId="6" fillId="2" borderId="15" xfId="2" applyFont="1" applyFill="1" applyBorder="1" applyAlignment="1">
      <alignment horizontal="left" vertical="center" wrapText="1"/>
    </xf>
    <xf numFmtId="0" fontId="6" fillId="2" borderId="15" xfId="2" applyFont="1" applyFill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38" fontId="6" fillId="3" borderId="15" xfId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41" fontId="6" fillId="0" borderId="3" xfId="1" applyNumberFormat="1" applyFont="1" applyBorder="1" applyAlignment="1">
      <alignment horizontal="right" vertical="center"/>
    </xf>
    <xf numFmtId="41" fontId="6" fillId="0" borderId="13" xfId="1" applyNumberFormat="1" applyFont="1" applyBorder="1" applyAlignment="1">
      <alignment horizontal="right" vertical="center"/>
    </xf>
    <xf numFmtId="41" fontId="18" fillId="0" borderId="3" xfId="1" applyNumberFormat="1" applyFont="1" applyBorder="1" applyAlignment="1">
      <alignment horizontal="right" vertical="center"/>
    </xf>
    <xf numFmtId="41" fontId="18" fillId="0" borderId="13" xfId="1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38" fontId="6" fillId="0" borderId="3" xfId="1" applyFont="1" applyBorder="1" applyAlignment="1">
      <alignment horizontal="right" vertical="center" wrapText="1"/>
    </xf>
    <xf numFmtId="38" fontId="6" fillId="0" borderId="13" xfId="1" applyFont="1" applyBorder="1" applyAlignment="1">
      <alignment horizontal="right" vertical="center" wrapText="1"/>
    </xf>
    <xf numFmtId="41" fontId="9" fillId="3" borderId="17" xfId="0" applyNumberFormat="1" applyFont="1" applyFill="1" applyBorder="1" applyAlignment="1">
      <alignment horizontal="center" vertical="center" wrapText="1"/>
    </xf>
    <xf numFmtId="41" fontId="9" fillId="3" borderId="10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41" fontId="9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/>
    </xf>
    <xf numFmtId="41" fontId="27" fillId="0" borderId="27" xfId="0" applyNumberFormat="1" applyFont="1" applyBorder="1" applyAlignment="1">
      <alignment horizontal="center" vertical="center"/>
    </xf>
    <xf numFmtId="41" fontId="27" fillId="0" borderId="2" xfId="0" applyNumberFormat="1" applyFont="1" applyBorder="1" applyAlignment="1">
      <alignment horizontal="center" vertical="center"/>
    </xf>
    <xf numFmtId="41" fontId="27" fillId="0" borderId="13" xfId="0" applyNumberFormat="1" applyFont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26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/>
    </xf>
    <xf numFmtId="0" fontId="30" fillId="2" borderId="14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30" fillId="2" borderId="7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30" fillId="0" borderId="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0" fontId="30" fillId="3" borderId="15" xfId="0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9" xfId="3" applyFont="1" applyBorder="1" applyAlignment="1">
      <alignment horizontal="center" vertical="center" wrapText="1"/>
    </xf>
    <xf numFmtId="38" fontId="21" fillId="2" borderId="0" xfId="1" applyFont="1" applyFill="1" applyAlignment="1">
      <alignment horizontal="left" vertical="center" wrapText="1"/>
    </xf>
    <xf numFmtId="38" fontId="30" fillId="2" borderId="0" xfId="1" applyFont="1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8">
    <cellStyle name="パーセント" xfId="17" builtinId="5"/>
    <cellStyle name="桁区切り" xfId="1" builtinId="6"/>
    <cellStyle name="桁区切り 2" xfId="5" xr:uid="{00000000-0005-0000-0000-000002000000}"/>
    <cellStyle name="桁区切り 2 2" xfId="16" xr:uid="{00000000-0005-0000-0000-000003000000}"/>
    <cellStyle name="桁区切り 2 3" xfId="8" xr:uid="{00000000-0005-0000-0000-000004000000}"/>
    <cellStyle name="桁区切り 3" xfId="14" xr:uid="{00000000-0005-0000-0000-000005000000}"/>
    <cellStyle name="標準" xfId="0" builtinId="0"/>
    <cellStyle name="標準 2" xfId="2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2 5" xfId="7" xr:uid="{00000000-0005-0000-0000-00000B000000}"/>
    <cellStyle name="標準 3" xfId="12" xr:uid="{00000000-0005-0000-0000-00000C000000}"/>
    <cellStyle name="標準 4" xfId="11" xr:uid="{00000000-0005-0000-0000-00000D000000}"/>
    <cellStyle name="標準 5" xfId="13" xr:uid="{00000000-0005-0000-0000-00000E000000}"/>
    <cellStyle name="標準 6" xfId="6" xr:uid="{00000000-0005-0000-0000-00000F000000}"/>
    <cellStyle name="標準_附属明細表PL・NW・WS　20060423修正版" xfId="3" xr:uid="{00000000-0005-0000-0000-000010000000}"/>
    <cellStyle name="標準１" xfId="4" xr:uid="{00000000-0005-0000-0000-000011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0"/>
  <sheetViews>
    <sheetView view="pageBreakPreview" topLeftCell="A5" zoomScaleNormal="100" zoomScaleSheetLayoutView="100" workbookViewId="0">
      <selection activeCell="D8" sqref="D8:E8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  <col min="36" max="36" width="9.25" bestFit="1" customWidth="1"/>
  </cols>
  <sheetData>
    <row r="1" spans="1:35" ht="18.75" customHeight="1" x14ac:dyDescent="0.15">
      <c r="A1" s="170" t="s">
        <v>10</v>
      </c>
      <c r="B1" s="171"/>
      <c r="C1" s="171"/>
      <c r="D1" s="171"/>
      <c r="E1" s="171"/>
    </row>
    <row r="2" spans="1:35" ht="24.75" customHeight="1" x14ac:dyDescent="0.15">
      <c r="A2" s="172" t="s">
        <v>11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35" ht="19.5" customHeight="1" x14ac:dyDescent="0.15">
      <c r="A3" s="170" t="s">
        <v>12</v>
      </c>
      <c r="B3" s="171"/>
      <c r="C3" s="171"/>
      <c r="D3" s="171"/>
      <c r="E3" s="171"/>
      <c r="F3" s="171"/>
      <c r="G3" s="171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35" ht="17.25" customHeight="1" x14ac:dyDescent="0.15">
      <c r="A4" s="173" t="s">
        <v>162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35" ht="16.5" customHeight="1" x14ac:dyDescent="0.15">
      <c r="A5" s="170" t="s">
        <v>13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35" ht="1.5" customHeight="1" x14ac:dyDescent="0.15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35" ht="20.25" customHeight="1" x14ac:dyDescent="0.15">
      <c r="B7" s="4" t="s">
        <v>14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292</v>
      </c>
      <c r="R7" s="6"/>
    </row>
    <row r="8" spans="1:35" ht="37.5" customHeight="1" x14ac:dyDescent="0.15">
      <c r="B8" s="167" t="s">
        <v>15</v>
      </c>
      <c r="C8" s="167"/>
      <c r="D8" s="165" t="s">
        <v>16</v>
      </c>
      <c r="E8" s="166"/>
      <c r="F8" s="165" t="s">
        <v>17</v>
      </c>
      <c r="G8" s="166"/>
      <c r="H8" s="165" t="s">
        <v>18</v>
      </c>
      <c r="I8" s="166"/>
      <c r="J8" s="165" t="s">
        <v>19</v>
      </c>
      <c r="K8" s="166"/>
      <c r="L8" s="165" t="s">
        <v>20</v>
      </c>
      <c r="M8" s="166"/>
      <c r="N8" s="166" t="s">
        <v>21</v>
      </c>
      <c r="O8" s="167"/>
      <c r="P8" s="168" t="s">
        <v>22</v>
      </c>
      <c r="Q8" s="169"/>
      <c r="R8" s="8"/>
      <c r="V8" s="165" t="s">
        <v>16</v>
      </c>
      <c r="W8" s="166"/>
      <c r="X8" s="165" t="s">
        <v>17</v>
      </c>
      <c r="Y8" s="166"/>
      <c r="Z8" s="165" t="s">
        <v>18</v>
      </c>
      <c r="AA8" s="166"/>
      <c r="AB8" s="165" t="s">
        <v>19</v>
      </c>
      <c r="AC8" s="166"/>
      <c r="AD8" s="165" t="s">
        <v>20</v>
      </c>
      <c r="AE8" s="166"/>
      <c r="AF8" s="166" t="s">
        <v>21</v>
      </c>
      <c r="AG8" s="167"/>
      <c r="AH8" s="168" t="s">
        <v>22</v>
      </c>
      <c r="AI8" s="169"/>
    </row>
    <row r="9" spans="1:35" ht="14.1" customHeight="1" x14ac:dyDescent="0.15">
      <c r="B9" s="175" t="s">
        <v>23</v>
      </c>
      <c r="C9" s="175"/>
      <c r="D9" s="176">
        <v>28782289</v>
      </c>
      <c r="E9" s="177"/>
      <c r="F9" s="176">
        <v>1732192</v>
      </c>
      <c r="G9" s="177"/>
      <c r="H9" s="176">
        <v>263471</v>
      </c>
      <c r="I9" s="177"/>
      <c r="J9" s="176">
        <v>30251009</v>
      </c>
      <c r="K9" s="177"/>
      <c r="L9" s="176">
        <v>14672086</v>
      </c>
      <c r="M9" s="177"/>
      <c r="N9" s="176">
        <v>562837</v>
      </c>
      <c r="O9" s="177"/>
      <c r="P9" s="178">
        <v>15578923</v>
      </c>
      <c r="Q9" s="179"/>
      <c r="R9" s="95"/>
      <c r="V9" s="163">
        <f>ROUND(D9/1000,0)</f>
        <v>28782</v>
      </c>
      <c r="W9" s="164"/>
      <c r="X9" s="163">
        <f t="shared" ref="X9:X26" si="0">ROUND(F9/1000,0)</f>
        <v>1732</v>
      </c>
      <c r="Y9" s="164"/>
      <c r="Z9" s="163">
        <f t="shared" ref="Z9:Z26" si="1">ROUND(H9/1000,0)</f>
        <v>263</v>
      </c>
      <c r="AA9" s="164"/>
      <c r="AB9" s="163">
        <f t="shared" ref="AB9:AB26" si="2">ROUND(J9/1000,0)</f>
        <v>30251</v>
      </c>
      <c r="AC9" s="164"/>
      <c r="AD9" s="163">
        <f t="shared" ref="AD9:AD26" si="3">ROUND(L9/1000,0)</f>
        <v>14672</v>
      </c>
      <c r="AE9" s="164"/>
      <c r="AF9" s="163">
        <f t="shared" ref="AF9:AF26" si="4">ROUND(N9/1000,0)</f>
        <v>563</v>
      </c>
      <c r="AG9" s="164"/>
      <c r="AH9" s="163">
        <f t="shared" ref="AH9:AH26" si="5">ROUND(P9/1000,0)</f>
        <v>15579</v>
      </c>
      <c r="AI9" s="164"/>
    </row>
    <row r="10" spans="1:35" ht="14.1" customHeight="1" x14ac:dyDescent="0.15">
      <c r="B10" s="175" t="s">
        <v>24</v>
      </c>
      <c r="C10" s="175"/>
      <c r="D10" s="176">
        <v>3616860</v>
      </c>
      <c r="E10" s="177"/>
      <c r="F10" s="176">
        <v>0</v>
      </c>
      <c r="G10" s="177"/>
      <c r="H10" s="176">
        <v>0</v>
      </c>
      <c r="I10" s="177"/>
      <c r="J10" s="176">
        <v>3616860</v>
      </c>
      <c r="K10" s="177"/>
      <c r="L10" s="176">
        <v>0</v>
      </c>
      <c r="M10" s="177"/>
      <c r="N10" s="176">
        <v>0</v>
      </c>
      <c r="O10" s="177"/>
      <c r="P10" s="178">
        <v>3616860</v>
      </c>
      <c r="Q10" s="179"/>
      <c r="R10" s="95"/>
      <c r="V10" s="163">
        <f t="shared" ref="V10:V26" si="6">ROUND(D10/1000,0)</f>
        <v>3617</v>
      </c>
      <c r="W10" s="164"/>
      <c r="X10" s="163">
        <f t="shared" si="0"/>
        <v>0</v>
      </c>
      <c r="Y10" s="164"/>
      <c r="Z10" s="163">
        <f t="shared" si="1"/>
        <v>0</v>
      </c>
      <c r="AA10" s="164"/>
      <c r="AB10" s="163">
        <f t="shared" si="2"/>
        <v>3617</v>
      </c>
      <c r="AC10" s="164"/>
      <c r="AD10" s="163">
        <f t="shared" si="3"/>
        <v>0</v>
      </c>
      <c r="AE10" s="164"/>
      <c r="AF10" s="163">
        <f t="shared" si="4"/>
        <v>0</v>
      </c>
      <c r="AG10" s="164"/>
      <c r="AH10" s="163">
        <f t="shared" si="5"/>
        <v>3617</v>
      </c>
      <c r="AI10" s="164"/>
    </row>
    <row r="11" spans="1:35" ht="14.1" customHeight="1" x14ac:dyDescent="0.15">
      <c r="B11" s="180" t="s">
        <v>25</v>
      </c>
      <c r="C11" s="180"/>
      <c r="D11" s="176">
        <v>0</v>
      </c>
      <c r="E11" s="177"/>
      <c r="F11" s="176">
        <v>0</v>
      </c>
      <c r="G11" s="177"/>
      <c r="H11" s="176">
        <v>0</v>
      </c>
      <c r="I11" s="177"/>
      <c r="J11" s="176">
        <v>0</v>
      </c>
      <c r="K11" s="177"/>
      <c r="L11" s="176">
        <v>0</v>
      </c>
      <c r="M11" s="177"/>
      <c r="N11" s="176">
        <v>0</v>
      </c>
      <c r="O11" s="177"/>
      <c r="P11" s="178">
        <v>0</v>
      </c>
      <c r="Q11" s="179"/>
      <c r="R11" s="95"/>
      <c r="V11" s="163">
        <f t="shared" si="6"/>
        <v>0</v>
      </c>
      <c r="W11" s="164"/>
      <c r="X11" s="163">
        <f t="shared" si="0"/>
        <v>0</v>
      </c>
      <c r="Y11" s="164"/>
      <c r="Z11" s="163">
        <f t="shared" si="1"/>
        <v>0</v>
      </c>
      <c r="AA11" s="164"/>
      <c r="AB11" s="163">
        <f t="shared" si="2"/>
        <v>0</v>
      </c>
      <c r="AC11" s="164"/>
      <c r="AD11" s="163">
        <f t="shared" si="3"/>
        <v>0</v>
      </c>
      <c r="AE11" s="164"/>
      <c r="AF11" s="163">
        <f t="shared" si="4"/>
        <v>0</v>
      </c>
      <c r="AG11" s="164"/>
      <c r="AH11" s="163">
        <f t="shared" si="5"/>
        <v>0</v>
      </c>
      <c r="AI11" s="164"/>
    </row>
    <row r="12" spans="1:35" ht="14.1" customHeight="1" x14ac:dyDescent="0.15">
      <c r="B12" s="180" t="s">
        <v>26</v>
      </c>
      <c r="C12" s="180"/>
      <c r="D12" s="176">
        <v>21282111</v>
      </c>
      <c r="E12" s="177"/>
      <c r="F12" s="176">
        <v>182586</v>
      </c>
      <c r="G12" s="177"/>
      <c r="H12" s="176">
        <v>0</v>
      </c>
      <c r="I12" s="177"/>
      <c r="J12" s="176">
        <v>21464697</v>
      </c>
      <c r="K12" s="177"/>
      <c r="L12" s="176">
        <v>13115018</v>
      </c>
      <c r="M12" s="177"/>
      <c r="N12" s="176">
        <v>492619</v>
      </c>
      <c r="O12" s="177"/>
      <c r="P12" s="178">
        <v>8349679</v>
      </c>
      <c r="Q12" s="179"/>
      <c r="R12" s="95"/>
      <c r="V12" s="163">
        <f t="shared" si="6"/>
        <v>21282</v>
      </c>
      <c r="W12" s="164"/>
      <c r="X12" s="163">
        <f t="shared" si="0"/>
        <v>183</v>
      </c>
      <c r="Y12" s="164"/>
      <c r="Z12" s="163">
        <f t="shared" si="1"/>
        <v>0</v>
      </c>
      <c r="AA12" s="164"/>
      <c r="AB12" s="163">
        <f t="shared" si="2"/>
        <v>21465</v>
      </c>
      <c r="AC12" s="164"/>
      <c r="AD12" s="163">
        <f t="shared" si="3"/>
        <v>13115</v>
      </c>
      <c r="AE12" s="164"/>
      <c r="AF12" s="163">
        <f t="shared" si="4"/>
        <v>493</v>
      </c>
      <c r="AG12" s="164"/>
      <c r="AH12" s="163">
        <f t="shared" si="5"/>
        <v>8350</v>
      </c>
      <c r="AI12" s="164"/>
    </row>
    <row r="13" spans="1:35" ht="14.1" customHeight="1" x14ac:dyDescent="0.15">
      <c r="B13" s="175" t="s">
        <v>27</v>
      </c>
      <c r="C13" s="175"/>
      <c r="D13" s="176">
        <v>2534227</v>
      </c>
      <c r="E13" s="177"/>
      <c r="F13" s="176">
        <v>209199</v>
      </c>
      <c r="G13" s="177"/>
      <c r="H13" s="176">
        <v>0</v>
      </c>
      <c r="I13" s="177"/>
      <c r="J13" s="176">
        <v>2743426</v>
      </c>
      <c r="K13" s="177"/>
      <c r="L13" s="176">
        <v>1557069</v>
      </c>
      <c r="M13" s="177"/>
      <c r="N13" s="176">
        <v>70218</v>
      </c>
      <c r="O13" s="177"/>
      <c r="P13" s="178">
        <v>1186358</v>
      </c>
      <c r="Q13" s="179"/>
      <c r="R13" s="95"/>
      <c r="V13" s="163">
        <f t="shared" si="6"/>
        <v>2534</v>
      </c>
      <c r="W13" s="164"/>
      <c r="X13" s="163">
        <f t="shared" si="0"/>
        <v>209</v>
      </c>
      <c r="Y13" s="164"/>
      <c r="Z13" s="163">
        <f t="shared" si="1"/>
        <v>0</v>
      </c>
      <c r="AA13" s="164"/>
      <c r="AB13" s="163">
        <f t="shared" si="2"/>
        <v>2743</v>
      </c>
      <c r="AC13" s="164"/>
      <c r="AD13" s="163">
        <f t="shared" si="3"/>
        <v>1557</v>
      </c>
      <c r="AE13" s="164"/>
      <c r="AF13" s="163">
        <f t="shared" si="4"/>
        <v>70</v>
      </c>
      <c r="AG13" s="164"/>
      <c r="AH13" s="163">
        <f t="shared" si="5"/>
        <v>1186</v>
      </c>
      <c r="AI13" s="164"/>
    </row>
    <row r="14" spans="1:35" ht="14.1" customHeight="1" x14ac:dyDescent="0.15">
      <c r="B14" s="182" t="s">
        <v>28</v>
      </c>
      <c r="C14" s="182"/>
      <c r="D14" s="176">
        <v>0</v>
      </c>
      <c r="E14" s="177"/>
      <c r="F14" s="176">
        <v>0</v>
      </c>
      <c r="G14" s="177"/>
      <c r="H14" s="176">
        <v>0</v>
      </c>
      <c r="I14" s="177"/>
      <c r="J14" s="176">
        <v>0</v>
      </c>
      <c r="K14" s="177"/>
      <c r="L14" s="176">
        <v>0</v>
      </c>
      <c r="M14" s="177"/>
      <c r="N14" s="176">
        <v>0</v>
      </c>
      <c r="O14" s="177"/>
      <c r="P14" s="178">
        <v>0</v>
      </c>
      <c r="Q14" s="179"/>
      <c r="R14" s="95"/>
      <c r="V14" s="163">
        <f t="shared" si="6"/>
        <v>0</v>
      </c>
      <c r="W14" s="164"/>
      <c r="X14" s="163">
        <f t="shared" si="0"/>
        <v>0</v>
      </c>
      <c r="Y14" s="164"/>
      <c r="Z14" s="163">
        <f t="shared" si="1"/>
        <v>0</v>
      </c>
      <c r="AA14" s="164"/>
      <c r="AB14" s="163">
        <f t="shared" si="2"/>
        <v>0</v>
      </c>
      <c r="AC14" s="164"/>
      <c r="AD14" s="163">
        <f t="shared" si="3"/>
        <v>0</v>
      </c>
      <c r="AE14" s="164"/>
      <c r="AF14" s="163">
        <f t="shared" si="4"/>
        <v>0</v>
      </c>
      <c r="AG14" s="164"/>
      <c r="AH14" s="163">
        <f t="shared" si="5"/>
        <v>0</v>
      </c>
      <c r="AI14" s="164"/>
    </row>
    <row r="15" spans="1:35" ht="14.1" customHeight="1" x14ac:dyDescent="0.15">
      <c r="B15" s="181" t="s">
        <v>29</v>
      </c>
      <c r="C15" s="181"/>
      <c r="D15" s="176">
        <v>0</v>
      </c>
      <c r="E15" s="177"/>
      <c r="F15" s="176">
        <v>0</v>
      </c>
      <c r="G15" s="177"/>
      <c r="H15" s="176">
        <v>0</v>
      </c>
      <c r="I15" s="177"/>
      <c r="J15" s="176">
        <v>0</v>
      </c>
      <c r="K15" s="177"/>
      <c r="L15" s="176">
        <v>0</v>
      </c>
      <c r="M15" s="177"/>
      <c r="N15" s="176">
        <v>0</v>
      </c>
      <c r="O15" s="177"/>
      <c r="P15" s="178">
        <v>0</v>
      </c>
      <c r="Q15" s="179"/>
      <c r="R15" s="95"/>
      <c r="V15" s="163">
        <f t="shared" si="6"/>
        <v>0</v>
      </c>
      <c r="W15" s="164"/>
      <c r="X15" s="163">
        <f t="shared" si="0"/>
        <v>0</v>
      </c>
      <c r="Y15" s="164"/>
      <c r="Z15" s="163">
        <f t="shared" si="1"/>
        <v>0</v>
      </c>
      <c r="AA15" s="164"/>
      <c r="AB15" s="163">
        <f t="shared" si="2"/>
        <v>0</v>
      </c>
      <c r="AC15" s="164"/>
      <c r="AD15" s="163">
        <f t="shared" si="3"/>
        <v>0</v>
      </c>
      <c r="AE15" s="164"/>
      <c r="AF15" s="163">
        <f t="shared" si="4"/>
        <v>0</v>
      </c>
      <c r="AG15" s="164"/>
      <c r="AH15" s="163">
        <f t="shared" si="5"/>
        <v>0</v>
      </c>
      <c r="AI15" s="164"/>
    </row>
    <row r="16" spans="1:35" ht="14.1" customHeight="1" x14ac:dyDescent="0.15">
      <c r="B16" s="182" t="s">
        <v>30</v>
      </c>
      <c r="C16" s="182"/>
      <c r="D16" s="176">
        <v>0</v>
      </c>
      <c r="E16" s="177"/>
      <c r="F16" s="176">
        <v>0</v>
      </c>
      <c r="G16" s="177"/>
      <c r="H16" s="176">
        <v>0</v>
      </c>
      <c r="I16" s="177"/>
      <c r="J16" s="176">
        <v>0</v>
      </c>
      <c r="K16" s="177"/>
      <c r="L16" s="176">
        <v>0</v>
      </c>
      <c r="M16" s="177"/>
      <c r="N16" s="176">
        <v>0</v>
      </c>
      <c r="O16" s="177"/>
      <c r="P16" s="178">
        <v>0</v>
      </c>
      <c r="Q16" s="179"/>
      <c r="R16" s="95"/>
      <c r="V16" s="163">
        <f t="shared" si="6"/>
        <v>0</v>
      </c>
      <c r="W16" s="164"/>
      <c r="X16" s="163">
        <f t="shared" si="0"/>
        <v>0</v>
      </c>
      <c r="Y16" s="164"/>
      <c r="Z16" s="163">
        <f t="shared" si="1"/>
        <v>0</v>
      </c>
      <c r="AA16" s="164"/>
      <c r="AB16" s="163">
        <f t="shared" si="2"/>
        <v>0</v>
      </c>
      <c r="AC16" s="164"/>
      <c r="AD16" s="163">
        <f t="shared" si="3"/>
        <v>0</v>
      </c>
      <c r="AE16" s="164"/>
      <c r="AF16" s="163">
        <f t="shared" si="4"/>
        <v>0</v>
      </c>
      <c r="AG16" s="164"/>
      <c r="AH16" s="163">
        <f t="shared" si="5"/>
        <v>0</v>
      </c>
      <c r="AI16" s="164"/>
    </row>
    <row r="17" spans="2:36" ht="14.1" customHeight="1" x14ac:dyDescent="0.15">
      <c r="B17" s="180" t="s">
        <v>31</v>
      </c>
      <c r="C17" s="180"/>
      <c r="D17" s="176">
        <v>0</v>
      </c>
      <c r="E17" s="177"/>
      <c r="F17" s="176">
        <v>0</v>
      </c>
      <c r="G17" s="177"/>
      <c r="H17" s="176">
        <v>0</v>
      </c>
      <c r="I17" s="177"/>
      <c r="J17" s="176">
        <v>0</v>
      </c>
      <c r="K17" s="177"/>
      <c r="L17" s="176">
        <v>0</v>
      </c>
      <c r="M17" s="177"/>
      <c r="N17" s="176">
        <v>0</v>
      </c>
      <c r="O17" s="177"/>
      <c r="P17" s="178">
        <v>0</v>
      </c>
      <c r="Q17" s="179"/>
      <c r="R17" s="95"/>
      <c r="V17" s="163">
        <f t="shared" si="6"/>
        <v>0</v>
      </c>
      <c r="W17" s="164"/>
      <c r="X17" s="163">
        <f t="shared" si="0"/>
        <v>0</v>
      </c>
      <c r="Y17" s="164"/>
      <c r="Z17" s="163">
        <f t="shared" si="1"/>
        <v>0</v>
      </c>
      <c r="AA17" s="164"/>
      <c r="AB17" s="163">
        <f t="shared" si="2"/>
        <v>0</v>
      </c>
      <c r="AC17" s="164"/>
      <c r="AD17" s="163">
        <f t="shared" si="3"/>
        <v>0</v>
      </c>
      <c r="AE17" s="164"/>
      <c r="AF17" s="163">
        <f t="shared" si="4"/>
        <v>0</v>
      </c>
      <c r="AG17" s="164"/>
      <c r="AH17" s="163">
        <f t="shared" si="5"/>
        <v>0</v>
      </c>
      <c r="AI17" s="164"/>
    </row>
    <row r="18" spans="2:36" ht="14.1" customHeight="1" x14ac:dyDescent="0.15">
      <c r="B18" s="180" t="s">
        <v>32</v>
      </c>
      <c r="C18" s="180"/>
      <c r="D18" s="176">
        <v>1349091</v>
      </c>
      <c r="E18" s="177"/>
      <c r="F18" s="176">
        <v>1340407</v>
      </c>
      <c r="G18" s="177"/>
      <c r="H18" s="176">
        <v>263471</v>
      </c>
      <c r="I18" s="177"/>
      <c r="J18" s="176">
        <v>2426026</v>
      </c>
      <c r="K18" s="177"/>
      <c r="L18" s="176">
        <v>0</v>
      </c>
      <c r="M18" s="177"/>
      <c r="N18" s="176">
        <v>0</v>
      </c>
      <c r="O18" s="177"/>
      <c r="P18" s="178">
        <v>2426026</v>
      </c>
      <c r="Q18" s="179"/>
      <c r="R18" s="95"/>
      <c r="V18" s="163">
        <f t="shared" si="6"/>
        <v>1349</v>
      </c>
      <c r="W18" s="164"/>
      <c r="X18" s="163">
        <f t="shared" si="0"/>
        <v>1340</v>
      </c>
      <c r="Y18" s="164"/>
      <c r="Z18" s="163">
        <f t="shared" si="1"/>
        <v>263</v>
      </c>
      <c r="AA18" s="164"/>
      <c r="AB18" s="163">
        <f t="shared" si="2"/>
        <v>2426</v>
      </c>
      <c r="AC18" s="164"/>
      <c r="AD18" s="163">
        <f t="shared" si="3"/>
        <v>0</v>
      </c>
      <c r="AE18" s="164"/>
      <c r="AF18" s="163">
        <f t="shared" si="4"/>
        <v>0</v>
      </c>
      <c r="AG18" s="164"/>
      <c r="AH18" s="163">
        <f t="shared" si="5"/>
        <v>2426</v>
      </c>
      <c r="AI18" s="164"/>
    </row>
    <row r="19" spans="2:36" ht="14.1" customHeight="1" x14ac:dyDescent="0.15">
      <c r="B19" s="183" t="s">
        <v>33</v>
      </c>
      <c r="C19" s="183"/>
      <c r="D19" s="176">
        <v>27129494</v>
      </c>
      <c r="E19" s="177"/>
      <c r="F19" s="176">
        <v>138380</v>
      </c>
      <c r="G19" s="177"/>
      <c r="H19" s="176">
        <v>37387</v>
      </c>
      <c r="I19" s="177"/>
      <c r="J19" s="176">
        <v>27230487</v>
      </c>
      <c r="K19" s="177"/>
      <c r="L19" s="176">
        <v>16255806</v>
      </c>
      <c r="M19" s="177"/>
      <c r="N19" s="176">
        <v>666582</v>
      </c>
      <c r="O19" s="177"/>
      <c r="P19" s="178">
        <v>10974681</v>
      </c>
      <c r="Q19" s="179"/>
      <c r="R19" s="95"/>
      <c r="V19" s="163">
        <f t="shared" si="6"/>
        <v>27129</v>
      </c>
      <c r="W19" s="164"/>
      <c r="X19" s="163">
        <f t="shared" si="0"/>
        <v>138</v>
      </c>
      <c r="Y19" s="164"/>
      <c r="Z19" s="163">
        <f t="shared" si="1"/>
        <v>37</v>
      </c>
      <c r="AA19" s="164"/>
      <c r="AB19" s="163">
        <f t="shared" si="2"/>
        <v>27230</v>
      </c>
      <c r="AC19" s="164"/>
      <c r="AD19" s="163">
        <f t="shared" si="3"/>
        <v>16256</v>
      </c>
      <c r="AE19" s="164"/>
      <c r="AF19" s="163">
        <f t="shared" si="4"/>
        <v>667</v>
      </c>
      <c r="AG19" s="164"/>
      <c r="AH19" s="163">
        <f t="shared" si="5"/>
        <v>10975</v>
      </c>
      <c r="AI19" s="164"/>
    </row>
    <row r="20" spans="2:36" ht="14.1" customHeight="1" x14ac:dyDescent="0.15">
      <c r="B20" s="175" t="s">
        <v>34</v>
      </c>
      <c r="C20" s="175"/>
      <c r="D20" s="176">
        <v>1349809</v>
      </c>
      <c r="E20" s="177"/>
      <c r="F20" s="176">
        <v>6382</v>
      </c>
      <c r="G20" s="177"/>
      <c r="H20" s="176">
        <v>0</v>
      </c>
      <c r="I20" s="177"/>
      <c r="J20" s="176">
        <v>1356191</v>
      </c>
      <c r="K20" s="177"/>
      <c r="L20" s="176">
        <v>0</v>
      </c>
      <c r="M20" s="177"/>
      <c r="N20" s="176">
        <v>0</v>
      </c>
      <c r="O20" s="177"/>
      <c r="P20" s="178">
        <v>1356191</v>
      </c>
      <c r="Q20" s="179"/>
      <c r="R20" s="95"/>
      <c r="V20" s="163">
        <f t="shared" si="6"/>
        <v>1350</v>
      </c>
      <c r="W20" s="164"/>
      <c r="X20" s="163">
        <f t="shared" si="0"/>
        <v>6</v>
      </c>
      <c r="Y20" s="164"/>
      <c r="Z20" s="163">
        <f t="shared" si="1"/>
        <v>0</v>
      </c>
      <c r="AA20" s="164"/>
      <c r="AB20" s="163">
        <f t="shared" si="2"/>
        <v>1356</v>
      </c>
      <c r="AC20" s="164"/>
      <c r="AD20" s="163">
        <f t="shared" si="3"/>
        <v>0</v>
      </c>
      <c r="AE20" s="164"/>
      <c r="AF20" s="163">
        <f t="shared" si="4"/>
        <v>0</v>
      </c>
      <c r="AG20" s="164"/>
      <c r="AH20" s="163">
        <f t="shared" si="5"/>
        <v>1356</v>
      </c>
      <c r="AI20" s="164"/>
    </row>
    <row r="21" spans="2:36" ht="14.1" customHeight="1" x14ac:dyDescent="0.15">
      <c r="B21" s="180" t="s">
        <v>35</v>
      </c>
      <c r="C21" s="180"/>
      <c r="D21" s="176">
        <v>0</v>
      </c>
      <c r="E21" s="177"/>
      <c r="F21" s="176">
        <v>0</v>
      </c>
      <c r="G21" s="177"/>
      <c r="H21" s="176">
        <v>0</v>
      </c>
      <c r="I21" s="177"/>
      <c r="J21" s="176">
        <v>0</v>
      </c>
      <c r="K21" s="177"/>
      <c r="L21" s="176">
        <v>0</v>
      </c>
      <c r="M21" s="177"/>
      <c r="N21" s="176">
        <v>0</v>
      </c>
      <c r="O21" s="177"/>
      <c r="P21" s="178">
        <v>0</v>
      </c>
      <c r="Q21" s="179"/>
      <c r="R21" s="95"/>
      <c r="V21" s="163">
        <f t="shared" si="6"/>
        <v>0</v>
      </c>
      <c r="W21" s="164"/>
      <c r="X21" s="163">
        <f t="shared" si="0"/>
        <v>0</v>
      </c>
      <c r="Y21" s="164"/>
      <c r="Z21" s="163">
        <f t="shared" si="1"/>
        <v>0</v>
      </c>
      <c r="AA21" s="164"/>
      <c r="AB21" s="163">
        <f t="shared" si="2"/>
        <v>0</v>
      </c>
      <c r="AC21" s="164"/>
      <c r="AD21" s="163">
        <f t="shared" si="3"/>
        <v>0</v>
      </c>
      <c r="AE21" s="164"/>
      <c r="AF21" s="163">
        <f t="shared" si="4"/>
        <v>0</v>
      </c>
      <c r="AG21" s="164"/>
      <c r="AH21" s="163">
        <f t="shared" si="5"/>
        <v>0</v>
      </c>
      <c r="AI21" s="164"/>
    </row>
    <row r="22" spans="2:36" ht="14.1" customHeight="1" x14ac:dyDescent="0.15">
      <c r="B22" s="175" t="s">
        <v>27</v>
      </c>
      <c r="C22" s="175"/>
      <c r="D22" s="176">
        <v>25716829</v>
      </c>
      <c r="E22" s="177"/>
      <c r="F22" s="176">
        <v>131998</v>
      </c>
      <c r="G22" s="177"/>
      <c r="H22" s="176">
        <v>0</v>
      </c>
      <c r="I22" s="177"/>
      <c r="J22" s="176">
        <v>25848827</v>
      </c>
      <c r="K22" s="177"/>
      <c r="L22" s="176">
        <v>16255806</v>
      </c>
      <c r="M22" s="177"/>
      <c r="N22" s="176">
        <v>666582</v>
      </c>
      <c r="O22" s="177"/>
      <c r="P22" s="178">
        <v>9593020</v>
      </c>
      <c r="Q22" s="179"/>
      <c r="R22" s="95"/>
      <c r="V22" s="163">
        <f t="shared" si="6"/>
        <v>25717</v>
      </c>
      <c r="W22" s="164"/>
      <c r="X22" s="163">
        <f t="shared" si="0"/>
        <v>132</v>
      </c>
      <c r="Y22" s="164"/>
      <c r="Z22" s="163">
        <f t="shared" si="1"/>
        <v>0</v>
      </c>
      <c r="AA22" s="164"/>
      <c r="AB22" s="163">
        <f t="shared" si="2"/>
        <v>25849</v>
      </c>
      <c r="AC22" s="164"/>
      <c r="AD22" s="163">
        <f t="shared" si="3"/>
        <v>16256</v>
      </c>
      <c r="AE22" s="164"/>
      <c r="AF22" s="163">
        <f t="shared" si="4"/>
        <v>667</v>
      </c>
      <c r="AG22" s="164"/>
      <c r="AH22" s="163">
        <f t="shared" si="5"/>
        <v>9593</v>
      </c>
      <c r="AI22" s="164"/>
    </row>
    <row r="23" spans="2:36" ht="14.1" customHeight="1" x14ac:dyDescent="0.15">
      <c r="B23" s="175" t="s">
        <v>31</v>
      </c>
      <c r="C23" s="175"/>
      <c r="D23" s="176">
        <v>0</v>
      </c>
      <c r="E23" s="177"/>
      <c r="F23" s="176">
        <v>0</v>
      </c>
      <c r="G23" s="177"/>
      <c r="H23" s="176">
        <v>0</v>
      </c>
      <c r="I23" s="177"/>
      <c r="J23" s="176">
        <v>0</v>
      </c>
      <c r="K23" s="177"/>
      <c r="L23" s="176">
        <v>0</v>
      </c>
      <c r="M23" s="177"/>
      <c r="N23" s="176">
        <v>0</v>
      </c>
      <c r="O23" s="177"/>
      <c r="P23" s="178">
        <v>0</v>
      </c>
      <c r="Q23" s="179"/>
      <c r="R23" s="95"/>
      <c r="V23" s="163">
        <f t="shared" si="6"/>
        <v>0</v>
      </c>
      <c r="W23" s="164"/>
      <c r="X23" s="163">
        <f t="shared" si="0"/>
        <v>0</v>
      </c>
      <c r="Y23" s="164"/>
      <c r="Z23" s="163">
        <f t="shared" si="1"/>
        <v>0</v>
      </c>
      <c r="AA23" s="164"/>
      <c r="AB23" s="163">
        <f t="shared" si="2"/>
        <v>0</v>
      </c>
      <c r="AC23" s="164"/>
      <c r="AD23" s="163">
        <f t="shared" si="3"/>
        <v>0</v>
      </c>
      <c r="AE23" s="164"/>
      <c r="AF23" s="163">
        <f t="shared" si="4"/>
        <v>0</v>
      </c>
      <c r="AG23" s="164"/>
      <c r="AH23" s="163">
        <f t="shared" si="5"/>
        <v>0</v>
      </c>
      <c r="AI23" s="164"/>
    </row>
    <row r="24" spans="2:36" ht="14.1" customHeight="1" x14ac:dyDescent="0.15">
      <c r="B24" s="180" t="s">
        <v>32</v>
      </c>
      <c r="C24" s="180"/>
      <c r="D24" s="176">
        <v>62856</v>
      </c>
      <c r="E24" s="177"/>
      <c r="F24" s="176">
        <v>0</v>
      </c>
      <c r="G24" s="177"/>
      <c r="H24" s="176">
        <v>37387</v>
      </c>
      <c r="I24" s="177"/>
      <c r="J24" s="176">
        <v>25469</v>
      </c>
      <c r="K24" s="177"/>
      <c r="L24" s="176">
        <v>0</v>
      </c>
      <c r="M24" s="177"/>
      <c r="N24" s="176">
        <v>0</v>
      </c>
      <c r="O24" s="177"/>
      <c r="P24" s="178">
        <v>25469</v>
      </c>
      <c r="Q24" s="179"/>
      <c r="R24" s="95"/>
      <c r="V24" s="163">
        <f t="shared" si="6"/>
        <v>63</v>
      </c>
      <c r="W24" s="164"/>
      <c r="X24" s="163">
        <f t="shared" si="0"/>
        <v>0</v>
      </c>
      <c r="Y24" s="164"/>
      <c r="Z24" s="163">
        <f t="shared" si="1"/>
        <v>37</v>
      </c>
      <c r="AA24" s="164"/>
      <c r="AB24" s="163">
        <f t="shared" si="2"/>
        <v>25</v>
      </c>
      <c r="AC24" s="164"/>
      <c r="AD24" s="163">
        <f t="shared" si="3"/>
        <v>0</v>
      </c>
      <c r="AE24" s="164"/>
      <c r="AF24" s="163">
        <f t="shared" si="4"/>
        <v>0</v>
      </c>
      <c r="AG24" s="164"/>
      <c r="AH24" s="163">
        <f t="shared" si="5"/>
        <v>25</v>
      </c>
      <c r="AI24" s="164"/>
    </row>
    <row r="25" spans="2:36" ht="14.1" customHeight="1" x14ac:dyDescent="0.15">
      <c r="B25" s="175" t="s">
        <v>36</v>
      </c>
      <c r="C25" s="175"/>
      <c r="D25" s="176">
        <v>163934</v>
      </c>
      <c r="E25" s="177"/>
      <c r="F25" s="176">
        <v>126661</v>
      </c>
      <c r="G25" s="177"/>
      <c r="H25" s="176">
        <v>0</v>
      </c>
      <c r="I25" s="177"/>
      <c r="J25" s="176">
        <v>290594</v>
      </c>
      <c r="K25" s="177"/>
      <c r="L25" s="176">
        <v>77083</v>
      </c>
      <c r="M25" s="177"/>
      <c r="N25" s="176">
        <v>29583</v>
      </c>
      <c r="O25" s="177"/>
      <c r="P25" s="178">
        <v>213511</v>
      </c>
      <c r="Q25" s="179"/>
      <c r="R25" s="95"/>
      <c r="V25" s="163">
        <f t="shared" si="6"/>
        <v>164</v>
      </c>
      <c r="W25" s="164"/>
      <c r="X25" s="163">
        <f t="shared" si="0"/>
        <v>127</v>
      </c>
      <c r="Y25" s="164"/>
      <c r="Z25" s="163">
        <f t="shared" si="1"/>
        <v>0</v>
      </c>
      <c r="AA25" s="164"/>
      <c r="AB25" s="163">
        <f t="shared" si="2"/>
        <v>291</v>
      </c>
      <c r="AC25" s="164"/>
      <c r="AD25" s="163">
        <f t="shared" si="3"/>
        <v>77</v>
      </c>
      <c r="AE25" s="164"/>
      <c r="AF25" s="163">
        <f t="shared" si="4"/>
        <v>30</v>
      </c>
      <c r="AG25" s="164"/>
      <c r="AH25" s="163">
        <f t="shared" si="5"/>
        <v>214</v>
      </c>
      <c r="AI25" s="164"/>
    </row>
    <row r="26" spans="2:36" ht="14.1" customHeight="1" x14ac:dyDescent="0.15">
      <c r="B26" s="185" t="s">
        <v>7</v>
      </c>
      <c r="C26" s="186"/>
      <c r="D26" s="176">
        <v>56075716</v>
      </c>
      <c r="E26" s="177"/>
      <c r="F26" s="176">
        <v>1997232</v>
      </c>
      <c r="G26" s="177"/>
      <c r="H26" s="176">
        <v>300858</v>
      </c>
      <c r="I26" s="177"/>
      <c r="J26" s="176">
        <v>57772091</v>
      </c>
      <c r="K26" s="177"/>
      <c r="L26" s="176">
        <v>31004976</v>
      </c>
      <c r="M26" s="177"/>
      <c r="N26" s="176">
        <v>1259003</v>
      </c>
      <c r="O26" s="177"/>
      <c r="P26" s="178">
        <v>26767115</v>
      </c>
      <c r="Q26" s="179"/>
      <c r="R26" s="95"/>
      <c r="V26" s="163">
        <f t="shared" si="6"/>
        <v>56076</v>
      </c>
      <c r="W26" s="164"/>
      <c r="X26" s="163">
        <f t="shared" si="0"/>
        <v>1997</v>
      </c>
      <c r="Y26" s="164"/>
      <c r="Z26" s="163">
        <f t="shared" si="1"/>
        <v>301</v>
      </c>
      <c r="AA26" s="164"/>
      <c r="AB26" s="163">
        <f t="shared" si="2"/>
        <v>57772</v>
      </c>
      <c r="AC26" s="164"/>
      <c r="AD26" s="163">
        <f t="shared" si="3"/>
        <v>31005</v>
      </c>
      <c r="AE26" s="164"/>
      <c r="AF26" s="163">
        <f t="shared" si="4"/>
        <v>1259</v>
      </c>
      <c r="AG26" s="164"/>
      <c r="AH26" s="163">
        <f t="shared" si="5"/>
        <v>26767</v>
      </c>
      <c r="AI26" s="164"/>
    </row>
    <row r="27" spans="2:36" ht="8.4499999999999993" customHeight="1" x14ac:dyDescent="0.15">
      <c r="B27" s="9"/>
      <c r="C27" s="10"/>
      <c r="D27" s="96"/>
      <c r="E27" s="96"/>
      <c r="F27" s="96"/>
      <c r="G27" s="96"/>
      <c r="H27" s="96"/>
      <c r="I27" s="96"/>
      <c r="J27" s="96"/>
      <c r="K27" s="96"/>
      <c r="L27" s="97"/>
      <c r="M27" s="97"/>
      <c r="N27" s="97"/>
      <c r="O27" s="97"/>
      <c r="P27" s="98"/>
      <c r="Q27" s="98"/>
      <c r="R27" s="98"/>
    </row>
    <row r="28" spans="2:36" ht="20.25" customHeight="1" x14ac:dyDescent="0.15">
      <c r="B28" s="12" t="s">
        <v>163</v>
      </c>
      <c r="C28" s="1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3"/>
      <c r="P28" s="83"/>
      <c r="Q28" s="83"/>
      <c r="R28" s="99" t="s">
        <v>292</v>
      </c>
    </row>
    <row r="29" spans="2:36" ht="12.95" customHeight="1" x14ac:dyDescent="0.15">
      <c r="B29" s="167" t="s">
        <v>15</v>
      </c>
      <c r="C29" s="167"/>
      <c r="D29" s="184" t="s">
        <v>37</v>
      </c>
      <c r="E29" s="184"/>
      <c r="F29" s="184" t="s">
        <v>38</v>
      </c>
      <c r="G29" s="184"/>
      <c r="H29" s="184" t="s">
        <v>39</v>
      </c>
      <c r="I29" s="184"/>
      <c r="J29" s="184" t="s">
        <v>40</v>
      </c>
      <c r="K29" s="184"/>
      <c r="L29" s="184" t="s">
        <v>41</v>
      </c>
      <c r="M29" s="184"/>
      <c r="N29" s="184" t="s">
        <v>42</v>
      </c>
      <c r="O29" s="184"/>
      <c r="P29" s="184" t="s">
        <v>43</v>
      </c>
      <c r="Q29" s="184"/>
      <c r="R29" s="184" t="s">
        <v>44</v>
      </c>
      <c r="V29" s="184" t="s">
        <v>37</v>
      </c>
      <c r="W29" s="184"/>
      <c r="X29" s="184" t="s">
        <v>38</v>
      </c>
      <c r="Y29" s="184"/>
      <c r="Z29" s="184" t="s">
        <v>39</v>
      </c>
      <c r="AA29" s="184"/>
      <c r="AB29" s="184" t="s">
        <v>40</v>
      </c>
      <c r="AC29" s="184"/>
      <c r="AD29" s="184" t="s">
        <v>41</v>
      </c>
      <c r="AE29" s="184"/>
      <c r="AF29" s="184" t="s">
        <v>42</v>
      </c>
      <c r="AG29" s="184"/>
      <c r="AH29" s="184" t="s">
        <v>43</v>
      </c>
      <c r="AI29" s="184"/>
      <c r="AJ29" s="184" t="s">
        <v>44</v>
      </c>
    </row>
    <row r="30" spans="2:36" ht="12.95" customHeight="1" x14ac:dyDescent="0.15">
      <c r="B30" s="167"/>
      <c r="C30" s="167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</row>
    <row r="31" spans="2:36" ht="14.1" customHeight="1" x14ac:dyDescent="0.15">
      <c r="B31" s="187" t="s">
        <v>23</v>
      </c>
      <c r="C31" s="188"/>
      <c r="D31" s="189">
        <v>722181</v>
      </c>
      <c r="E31" s="190"/>
      <c r="F31" s="189">
        <v>9154063</v>
      </c>
      <c r="G31" s="190"/>
      <c r="H31" s="189">
        <v>1339274</v>
      </c>
      <c r="I31" s="190"/>
      <c r="J31" s="189">
        <v>63853</v>
      </c>
      <c r="K31" s="190"/>
      <c r="L31" s="189">
        <v>1547316</v>
      </c>
      <c r="M31" s="190"/>
      <c r="N31" s="189">
        <v>271980</v>
      </c>
      <c r="O31" s="190"/>
      <c r="P31" s="189">
        <v>2480255</v>
      </c>
      <c r="Q31" s="190"/>
      <c r="R31" s="159">
        <v>15578923</v>
      </c>
      <c r="V31" s="198">
        <f>ROUND(D31/1000,0)</f>
        <v>722</v>
      </c>
      <c r="W31" s="199"/>
      <c r="X31" s="198">
        <f t="shared" ref="X31:X48" si="7">ROUND(F31/1000,0)</f>
        <v>9154</v>
      </c>
      <c r="Y31" s="199"/>
      <c r="Z31" s="198">
        <f t="shared" ref="Z31:Z49" si="8">ROUND(H31/1000,0)</f>
        <v>1339</v>
      </c>
      <c r="AA31" s="199"/>
      <c r="AB31" s="198">
        <f t="shared" ref="AB31:AB48" si="9">ROUND(J31/1000,0)</f>
        <v>64</v>
      </c>
      <c r="AC31" s="199"/>
      <c r="AD31" s="198">
        <f t="shared" ref="AD31:AD48" si="10">ROUND(L31/1000,0)</f>
        <v>1547</v>
      </c>
      <c r="AE31" s="199"/>
      <c r="AF31" s="198">
        <f t="shared" ref="AF31:AF48" si="11">ROUND(N31/1000,0)</f>
        <v>272</v>
      </c>
      <c r="AG31" s="199"/>
      <c r="AH31" s="198">
        <f t="shared" ref="AH31:AH48" si="12">ROUND(P31/1000,0)</f>
        <v>2480</v>
      </c>
      <c r="AI31" s="199"/>
      <c r="AJ31" s="82">
        <f>ROUND(R31/1000,0)</f>
        <v>15579</v>
      </c>
    </row>
    <row r="32" spans="2:36" ht="14.1" customHeight="1" x14ac:dyDescent="0.15">
      <c r="B32" s="180" t="s">
        <v>34</v>
      </c>
      <c r="C32" s="180"/>
      <c r="D32" s="189">
        <v>112184</v>
      </c>
      <c r="E32" s="190"/>
      <c r="F32" s="189">
        <v>1206810</v>
      </c>
      <c r="G32" s="190"/>
      <c r="H32" s="189">
        <v>163695</v>
      </c>
      <c r="I32" s="190"/>
      <c r="J32" s="189">
        <v>63853</v>
      </c>
      <c r="K32" s="190"/>
      <c r="L32" s="189">
        <v>288104</v>
      </c>
      <c r="M32" s="190"/>
      <c r="N32" s="189">
        <v>16312</v>
      </c>
      <c r="O32" s="190"/>
      <c r="P32" s="189">
        <v>1765902</v>
      </c>
      <c r="Q32" s="190"/>
      <c r="R32" s="159">
        <v>3616860</v>
      </c>
      <c r="V32" s="198">
        <f t="shared" ref="V32:V48" si="13">ROUND(D32/1000,0)</f>
        <v>112</v>
      </c>
      <c r="W32" s="199"/>
      <c r="X32" s="198">
        <f t="shared" si="7"/>
        <v>1207</v>
      </c>
      <c r="Y32" s="199"/>
      <c r="Z32" s="198">
        <f t="shared" si="8"/>
        <v>164</v>
      </c>
      <c r="AA32" s="199"/>
      <c r="AB32" s="198">
        <f t="shared" si="9"/>
        <v>64</v>
      </c>
      <c r="AC32" s="199"/>
      <c r="AD32" s="198">
        <f t="shared" si="10"/>
        <v>288</v>
      </c>
      <c r="AE32" s="199"/>
      <c r="AF32" s="198">
        <f t="shared" si="11"/>
        <v>16</v>
      </c>
      <c r="AG32" s="199"/>
      <c r="AH32" s="198">
        <f t="shared" si="12"/>
        <v>1766</v>
      </c>
      <c r="AI32" s="199"/>
      <c r="AJ32" s="82">
        <f t="shared" ref="AJ32:AJ48" si="14">ROUND(R32/1000,0)</f>
        <v>3617</v>
      </c>
    </row>
    <row r="33" spans="2:36" ht="14.1" customHeight="1" x14ac:dyDescent="0.15">
      <c r="B33" s="180" t="s">
        <v>25</v>
      </c>
      <c r="C33" s="180"/>
      <c r="D33" s="189">
        <v>0</v>
      </c>
      <c r="E33" s="190"/>
      <c r="F33" s="189">
        <v>0</v>
      </c>
      <c r="G33" s="190"/>
      <c r="H33" s="189">
        <v>0</v>
      </c>
      <c r="I33" s="190"/>
      <c r="J33" s="189">
        <v>0</v>
      </c>
      <c r="K33" s="190"/>
      <c r="L33" s="189">
        <v>0</v>
      </c>
      <c r="M33" s="190"/>
      <c r="N33" s="189">
        <v>0</v>
      </c>
      <c r="O33" s="190"/>
      <c r="P33" s="189">
        <v>0</v>
      </c>
      <c r="Q33" s="190"/>
      <c r="R33" s="159">
        <v>0</v>
      </c>
      <c r="V33" s="198">
        <f t="shared" si="13"/>
        <v>0</v>
      </c>
      <c r="W33" s="199"/>
      <c r="X33" s="198">
        <f t="shared" si="7"/>
        <v>0</v>
      </c>
      <c r="Y33" s="199"/>
      <c r="Z33" s="198">
        <f t="shared" si="8"/>
        <v>0</v>
      </c>
      <c r="AA33" s="199"/>
      <c r="AB33" s="198">
        <f t="shared" si="9"/>
        <v>0</v>
      </c>
      <c r="AC33" s="199"/>
      <c r="AD33" s="198">
        <f t="shared" si="10"/>
        <v>0</v>
      </c>
      <c r="AE33" s="199"/>
      <c r="AF33" s="198">
        <f t="shared" si="11"/>
        <v>0</v>
      </c>
      <c r="AG33" s="199"/>
      <c r="AH33" s="198">
        <f t="shared" si="12"/>
        <v>0</v>
      </c>
      <c r="AI33" s="199"/>
      <c r="AJ33" s="82">
        <f t="shared" si="14"/>
        <v>0</v>
      </c>
    </row>
    <row r="34" spans="2:36" ht="14.1" customHeight="1" x14ac:dyDescent="0.15">
      <c r="B34" s="175" t="s">
        <v>26</v>
      </c>
      <c r="C34" s="175"/>
      <c r="D34" s="189">
        <v>244117</v>
      </c>
      <c r="E34" s="190"/>
      <c r="F34" s="189">
        <v>5229012</v>
      </c>
      <c r="G34" s="190"/>
      <c r="H34" s="189">
        <v>1080325</v>
      </c>
      <c r="I34" s="190"/>
      <c r="J34" s="189">
        <v>0</v>
      </c>
      <c r="K34" s="190"/>
      <c r="L34" s="189">
        <v>1054473</v>
      </c>
      <c r="M34" s="190"/>
      <c r="N34" s="189">
        <v>41516</v>
      </c>
      <c r="O34" s="190"/>
      <c r="P34" s="189">
        <v>700236</v>
      </c>
      <c r="Q34" s="190"/>
      <c r="R34" s="159">
        <v>8349679</v>
      </c>
      <c r="V34" s="198">
        <f t="shared" si="13"/>
        <v>244</v>
      </c>
      <c r="W34" s="199"/>
      <c r="X34" s="198">
        <f t="shared" si="7"/>
        <v>5229</v>
      </c>
      <c r="Y34" s="199"/>
      <c r="Z34" s="198">
        <f t="shared" si="8"/>
        <v>1080</v>
      </c>
      <c r="AA34" s="199"/>
      <c r="AB34" s="198">
        <f t="shared" si="9"/>
        <v>0</v>
      </c>
      <c r="AC34" s="199"/>
      <c r="AD34" s="198">
        <f t="shared" si="10"/>
        <v>1054</v>
      </c>
      <c r="AE34" s="199"/>
      <c r="AF34" s="198">
        <f t="shared" si="11"/>
        <v>42</v>
      </c>
      <c r="AG34" s="199"/>
      <c r="AH34" s="198">
        <f t="shared" si="12"/>
        <v>700</v>
      </c>
      <c r="AI34" s="199"/>
      <c r="AJ34" s="82">
        <f t="shared" si="14"/>
        <v>8350</v>
      </c>
    </row>
    <row r="35" spans="2:36" ht="14.1" customHeight="1" x14ac:dyDescent="0.15">
      <c r="B35" s="180" t="s">
        <v>27</v>
      </c>
      <c r="C35" s="180"/>
      <c r="D35" s="189">
        <v>335374</v>
      </c>
      <c r="E35" s="190"/>
      <c r="F35" s="189">
        <v>324906</v>
      </c>
      <c r="G35" s="190"/>
      <c r="H35" s="189">
        <v>95254</v>
      </c>
      <c r="I35" s="190"/>
      <c r="J35" s="189">
        <v>0</v>
      </c>
      <c r="K35" s="190"/>
      <c r="L35" s="189">
        <v>203659</v>
      </c>
      <c r="M35" s="190"/>
      <c r="N35" s="189">
        <v>214152</v>
      </c>
      <c r="O35" s="190"/>
      <c r="P35" s="189">
        <v>13012</v>
      </c>
      <c r="Q35" s="190"/>
      <c r="R35" s="159">
        <v>1186358</v>
      </c>
      <c r="V35" s="198">
        <f t="shared" si="13"/>
        <v>335</v>
      </c>
      <c r="W35" s="199"/>
      <c r="X35" s="198">
        <f t="shared" si="7"/>
        <v>325</v>
      </c>
      <c r="Y35" s="199"/>
      <c r="Z35" s="198">
        <f t="shared" si="8"/>
        <v>95</v>
      </c>
      <c r="AA35" s="199"/>
      <c r="AB35" s="198">
        <f t="shared" si="9"/>
        <v>0</v>
      </c>
      <c r="AC35" s="199"/>
      <c r="AD35" s="198">
        <f t="shared" si="10"/>
        <v>204</v>
      </c>
      <c r="AE35" s="199"/>
      <c r="AF35" s="198">
        <f t="shared" si="11"/>
        <v>214</v>
      </c>
      <c r="AG35" s="199"/>
      <c r="AH35" s="198">
        <f t="shared" si="12"/>
        <v>13</v>
      </c>
      <c r="AI35" s="199"/>
      <c r="AJ35" s="82">
        <f t="shared" si="14"/>
        <v>1186</v>
      </c>
    </row>
    <row r="36" spans="2:36" ht="14.1" customHeight="1" x14ac:dyDescent="0.15">
      <c r="B36" s="182" t="s">
        <v>28</v>
      </c>
      <c r="C36" s="182"/>
      <c r="D36" s="189">
        <v>0</v>
      </c>
      <c r="E36" s="190"/>
      <c r="F36" s="189">
        <v>0</v>
      </c>
      <c r="G36" s="190"/>
      <c r="H36" s="189">
        <v>0</v>
      </c>
      <c r="I36" s="190"/>
      <c r="J36" s="189">
        <v>0</v>
      </c>
      <c r="K36" s="190"/>
      <c r="L36" s="189">
        <v>0</v>
      </c>
      <c r="M36" s="190"/>
      <c r="N36" s="189">
        <v>0</v>
      </c>
      <c r="O36" s="190"/>
      <c r="P36" s="191">
        <v>0</v>
      </c>
      <c r="Q36" s="192"/>
      <c r="R36" s="159">
        <v>0</v>
      </c>
      <c r="V36" s="198">
        <f t="shared" si="13"/>
        <v>0</v>
      </c>
      <c r="W36" s="199"/>
      <c r="X36" s="198">
        <f t="shared" si="7"/>
        <v>0</v>
      </c>
      <c r="Y36" s="199"/>
      <c r="Z36" s="198">
        <f t="shared" si="8"/>
        <v>0</v>
      </c>
      <c r="AA36" s="199"/>
      <c r="AB36" s="198">
        <f t="shared" si="9"/>
        <v>0</v>
      </c>
      <c r="AC36" s="199"/>
      <c r="AD36" s="198">
        <f t="shared" si="10"/>
        <v>0</v>
      </c>
      <c r="AE36" s="199"/>
      <c r="AF36" s="198">
        <f t="shared" si="11"/>
        <v>0</v>
      </c>
      <c r="AG36" s="199"/>
      <c r="AH36" s="198">
        <f t="shared" si="12"/>
        <v>0</v>
      </c>
      <c r="AI36" s="199"/>
      <c r="AJ36" s="82">
        <f t="shared" si="14"/>
        <v>0</v>
      </c>
    </row>
    <row r="37" spans="2:36" ht="14.1" customHeight="1" x14ac:dyDescent="0.15">
      <c r="B37" s="181" t="s">
        <v>29</v>
      </c>
      <c r="C37" s="181"/>
      <c r="D37" s="189">
        <v>0</v>
      </c>
      <c r="E37" s="190"/>
      <c r="F37" s="189">
        <v>0</v>
      </c>
      <c r="G37" s="190"/>
      <c r="H37" s="189">
        <v>0</v>
      </c>
      <c r="I37" s="190"/>
      <c r="J37" s="189">
        <v>0</v>
      </c>
      <c r="K37" s="190"/>
      <c r="L37" s="189">
        <v>0</v>
      </c>
      <c r="M37" s="190"/>
      <c r="N37" s="189">
        <v>0</v>
      </c>
      <c r="O37" s="190"/>
      <c r="P37" s="191">
        <v>0</v>
      </c>
      <c r="Q37" s="192"/>
      <c r="R37" s="159">
        <v>0</v>
      </c>
      <c r="V37" s="198">
        <f t="shared" si="13"/>
        <v>0</v>
      </c>
      <c r="W37" s="199"/>
      <c r="X37" s="198">
        <f t="shared" si="7"/>
        <v>0</v>
      </c>
      <c r="Y37" s="199"/>
      <c r="Z37" s="198">
        <f t="shared" si="8"/>
        <v>0</v>
      </c>
      <c r="AA37" s="199"/>
      <c r="AB37" s="198">
        <f t="shared" si="9"/>
        <v>0</v>
      </c>
      <c r="AC37" s="199"/>
      <c r="AD37" s="198">
        <f t="shared" si="10"/>
        <v>0</v>
      </c>
      <c r="AE37" s="199"/>
      <c r="AF37" s="198">
        <f t="shared" si="11"/>
        <v>0</v>
      </c>
      <c r="AG37" s="199"/>
      <c r="AH37" s="198">
        <f t="shared" si="12"/>
        <v>0</v>
      </c>
      <c r="AI37" s="199"/>
      <c r="AJ37" s="82">
        <f t="shared" si="14"/>
        <v>0</v>
      </c>
    </row>
    <row r="38" spans="2:36" ht="14.1" customHeight="1" x14ac:dyDescent="0.15">
      <c r="B38" s="182" t="s">
        <v>30</v>
      </c>
      <c r="C38" s="182"/>
      <c r="D38" s="189">
        <v>0</v>
      </c>
      <c r="E38" s="190"/>
      <c r="F38" s="189">
        <v>0</v>
      </c>
      <c r="G38" s="190"/>
      <c r="H38" s="189">
        <v>0</v>
      </c>
      <c r="I38" s="190"/>
      <c r="J38" s="189">
        <v>0</v>
      </c>
      <c r="K38" s="190"/>
      <c r="L38" s="189">
        <v>0</v>
      </c>
      <c r="M38" s="190"/>
      <c r="N38" s="189">
        <v>0</v>
      </c>
      <c r="O38" s="190"/>
      <c r="P38" s="191">
        <v>0</v>
      </c>
      <c r="Q38" s="192"/>
      <c r="R38" s="159">
        <v>0</v>
      </c>
      <c r="V38" s="198">
        <f t="shared" si="13"/>
        <v>0</v>
      </c>
      <c r="W38" s="199"/>
      <c r="X38" s="198">
        <f t="shared" si="7"/>
        <v>0</v>
      </c>
      <c r="Y38" s="199"/>
      <c r="Z38" s="198">
        <f t="shared" si="8"/>
        <v>0</v>
      </c>
      <c r="AA38" s="199"/>
      <c r="AB38" s="198">
        <f t="shared" si="9"/>
        <v>0</v>
      </c>
      <c r="AC38" s="199"/>
      <c r="AD38" s="198">
        <f t="shared" si="10"/>
        <v>0</v>
      </c>
      <c r="AE38" s="199"/>
      <c r="AF38" s="198">
        <f t="shared" si="11"/>
        <v>0</v>
      </c>
      <c r="AG38" s="199"/>
      <c r="AH38" s="198">
        <f t="shared" si="12"/>
        <v>0</v>
      </c>
      <c r="AI38" s="199"/>
      <c r="AJ38" s="82">
        <f t="shared" si="14"/>
        <v>0</v>
      </c>
    </row>
    <row r="39" spans="2:36" ht="14.1" customHeight="1" x14ac:dyDescent="0.15">
      <c r="B39" s="180" t="s">
        <v>31</v>
      </c>
      <c r="C39" s="180"/>
      <c r="D39" s="189">
        <v>0</v>
      </c>
      <c r="E39" s="190"/>
      <c r="F39" s="189">
        <v>0</v>
      </c>
      <c r="G39" s="190"/>
      <c r="H39" s="189">
        <v>0</v>
      </c>
      <c r="I39" s="190"/>
      <c r="J39" s="189">
        <v>0</v>
      </c>
      <c r="K39" s="190"/>
      <c r="L39" s="189">
        <v>0</v>
      </c>
      <c r="M39" s="190"/>
      <c r="N39" s="189">
        <v>0</v>
      </c>
      <c r="O39" s="190"/>
      <c r="P39" s="189">
        <v>0</v>
      </c>
      <c r="Q39" s="190"/>
      <c r="R39" s="159">
        <v>0</v>
      </c>
      <c r="V39" s="198">
        <f t="shared" si="13"/>
        <v>0</v>
      </c>
      <c r="W39" s="199"/>
      <c r="X39" s="198">
        <f t="shared" si="7"/>
        <v>0</v>
      </c>
      <c r="Y39" s="199"/>
      <c r="Z39" s="198">
        <f t="shared" si="8"/>
        <v>0</v>
      </c>
      <c r="AA39" s="199"/>
      <c r="AB39" s="198">
        <f t="shared" si="9"/>
        <v>0</v>
      </c>
      <c r="AC39" s="199"/>
      <c r="AD39" s="198">
        <f t="shared" si="10"/>
        <v>0</v>
      </c>
      <c r="AE39" s="199"/>
      <c r="AF39" s="198">
        <f t="shared" si="11"/>
        <v>0</v>
      </c>
      <c r="AG39" s="199"/>
      <c r="AH39" s="198">
        <f t="shared" si="12"/>
        <v>0</v>
      </c>
      <c r="AI39" s="199"/>
      <c r="AJ39" s="82">
        <f t="shared" si="14"/>
        <v>0</v>
      </c>
    </row>
    <row r="40" spans="2:36" ht="14.1" customHeight="1" x14ac:dyDescent="0.15">
      <c r="B40" s="180" t="s">
        <v>32</v>
      </c>
      <c r="C40" s="180"/>
      <c r="D40" s="189">
        <v>30506</v>
      </c>
      <c r="E40" s="190"/>
      <c r="F40" s="189">
        <v>2393336</v>
      </c>
      <c r="G40" s="190"/>
      <c r="H40" s="189">
        <v>0</v>
      </c>
      <c r="I40" s="190"/>
      <c r="J40" s="189">
        <v>0</v>
      </c>
      <c r="K40" s="190"/>
      <c r="L40" s="189">
        <v>1080</v>
      </c>
      <c r="M40" s="190"/>
      <c r="N40" s="189">
        <v>0</v>
      </c>
      <c r="O40" s="190"/>
      <c r="P40" s="189">
        <v>1105</v>
      </c>
      <c r="Q40" s="190"/>
      <c r="R40" s="159">
        <v>2426026</v>
      </c>
      <c r="V40" s="198">
        <f t="shared" si="13"/>
        <v>31</v>
      </c>
      <c r="W40" s="199"/>
      <c r="X40" s="198">
        <f t="shared" si="7"/>
        <v>2393</v>
      </c>
      <c r="Y40" s="199"/>
      <c r="Z40" s="198">
        <f t="shared" si="8"/>
        <v>0</v>
      </c>
      <c r="AA40" s="199"/>
      <c r="AB40" s="198">
        <f t="shared" si="9"/>
        <v>0</v>
      </c>
      <c r="AC40" s="199"/>
      <c r="AD40" s="198">
        <f t="shared" si="10"/>
        <v>1</v>
      </c>
      <c r="AE40" s="199"/>
      <c r="AF40" s="198">
        <f t="shared" si="11"/>
        <v>0</v>
      </c>
      <c r="AG40" s="199"/>
      <c r="AH40" s="198">
        <f t="shared" si="12"/>
        <v>1</v>
      </c>
      <c r="AI40" s="199"/>
      <c r="AJ40" s="82">
        <f t="shared" si="14"/>
        <v>2426</v>
      </c>
    </row>
    <row r="41" spans="2:36" ht="14.1" customHeight="1" x14ac:dyDescent="0.15">
      <c r="B41" s="193" t="s">
        <v>33</v>
      </c>
      <c r="C41" s="194"/>
      <c r="D41" s="176">
        <v>8575123</v>
      </c>
      <c r="E41" s="177"/>
      <c r="F41" s="176">
        <v>497445</v>
      </c>
      <c r="G41" s="177"/>
      <c r="H41" s="176">
        <v>3959</v>
      </c>
      <c r="I41" s="177"/>
      <c r="J41" s="176">
        <v>2206</v>
      </c>
      <c r="K41" s="177"/>
      <c r="L41" s="176">
        <v>1736830</v>
      </c>
      <c r="M41" s="177"/>
      <c r="N41" s="176">
        <v>9051</v>
      </c>
      <c r="O41" s="177"/>
      <c r="P41" s="178">
        <v>150066</v>
      </c>
      <c r="Q41" s="179"/>
      <c r="R41" s="159">
        <v>10974681</v>
      </c>
      <c r="S41" s="14"/>
      <c r="V41" s="198">
        <f t="shared" si="13"/>
        <v>8575</v>
      </c>
      <c r="W41" s="199"/>
      <c r="X41" s="198">
        <f t="shared" si="7"/>
        <v>497</v>
      </c>
      <c r="Y41" s="199"/>
      <c r="Z41" s="198">
        <f t="shared" si="8"/>
        <v>4</v>
      </c>
      <c r="AA41" s="199"/>
      <c r="AB41" s="198">
        <f t="shared" si="9"/>
        <v>2</v>
      </c>
      <c r="AC41" s="199"/>
      <c r="AD41" s="198">
        <f t="shared" si="10"/>
        <v>1737</v>
      </c>
      <c r="AE41" s="199"/>
      <c r="AF41" s="198">
        <f t="shared" si="11"/>
        <v>9</v>
      </c>
      <c r="AG41" s="199"/>
      <c r="AH41" s="198">
        <f t="shared" si="12"/>
        <v>150</v>
      </c>
      <c r="AI41" s="199"/>
      <c r="AJ41" s="82">
        <f t="shared" si="14"/>
        <v>10975</v>
      </c>
    </row>
    <row r="42" spans="2:36" ht="14.1" customHeight="1" x14ac:dyDescent="0.15">
      <c r="B42" s="180" t="s">
        <v>34</v>
      </c>
      <c r="C42" s="180"/>
      <c r="D42" s="189">
        <v>367959</v>
      </c>
      <c r="E42" s="190"/>
      <c r="F42" s="189">
        <v>497445</v>
      </c>
      <c r="G42" s="190"/>
      <c r="H42" s="189">
        <v>3959</v>
      </c>
      <c r="I42" s="190"/>
      <c r="J42" s="189">
        <v>2206</v>
      </c>
      <c r="K42" s="190"/>
      <c r="L42" s="189">
        <v>410303</v>
      </c>
      <c r="M42" s="190"/>
      <c r="N42" s="189">
        <v>3941</v>
      </c>
      <c r="O42" s="190"/>
      <c r="P42" s="189">
        <v>70378</v>
      </c>
      <c r="Q42" s="190"/>
      <c r="R42" s="159">
        <v>1356191</v>
      </c>
      <c r="V42" s="198">
        <f t="shared" si="13"/>
        <v>368</v>
      </c>
      <c r="W42" s="199"/>
      <c r="X42" s="198">
        <f t="shared" si="7"/>
        <v>497</v>
      </c>
      <c r="Y42" s="199"/>
      <c r="Z42" s="198">
        <f t="shared" si="8"/>
        <v>4</v>
      </c>
      <c r="AA42" s="199"/>
      <c r="AB42" s="198">
        <f t="shared" si="9"/>
        <v>2</v>
      </c>
      <c r="AC42" s="199"/>
      <c r="AD42" s="198">
        <f t="shared" si="10"/>
        <v>410</v>
      </c>
      <c r="AE42" s="199"/>
      <c r="AF42" s="198">
        <f t="shared" si="11"/>
        <v>4</v>
      </c>
      <c r="AG42" s="199"/>
      <c r="AH42" s="198">
        <f t="shared" si="12"/>
        <v>70</v>
      </c>
      <c r="AI42" s="199"/>
      <c r="AJ42" s="82">
        <f t="shared" si="14"/>
        <v>1356</v>
      </c>
    </row>
    <row r="43" spans="2:36" ht="14.1" customHeight="1" x14ac:dyDescent="0.15">
      <c r="B43" s="180" t="s">
        <v>35</v>
      </c>
      <c r="C43" s="180"/>
      <c r="D43" s="189">
        <v>0</v>
      </c>
      <c r="E43" s="190"/>
      <c r="F43" s="189">
        <v>0</v>
      </c>
      <c r="G43" s="190"/>
      <c r="H43" s="189">
        <v>0</v>
      </c>
      <c r="I43" s="190"/>
      <c r="J43" s="189">
        <v>0</v>
      </c>
      <c r="K43" s="190"/>
      <c r="L43" s="189">
        <v>0</v>
      </c>
      <c r="M43" s="190"/>
      <c r="N43" s="189">
        <v>0</v>
      </c>
      <c r="O43" s="190"/>
      <c r="P43" s="189">
        <v>0</v>
      </c>
      <c r="Q43" s="190"/>
      <c r="R43" s="159">
        <v>0</v>
      </c>
      <c r="V43" s="198">
        <f t="shared" si="13"/>
        <v>0</v>
      </c>
      <c r="W43" s="199"/>
      <c r="X43" s="198">
        <f t="shared" si="7"/>
        <v>0</v>
      </c>
      <c r="Y43" s="199"/>
      <c r="Z43" s="198">
        <f t="shared" si="8"/>
        <v>0</v>
      </c>
      <c r="AA43" s="199"/>
      <c r="AB43" s="198">
        <f t="shared" si="9"/>
        <v>0</v>
      </c>
      <c r="AC43" s="199"/>
      <c r="AD43" s="198">
        <f t="shared" si="10"/>
        <v>0</v>
      </c>
      <c r="AE43" s="199"/>
      <c r="AF43" s="198">
        <f t="shared" si="11"/>
        <v>0</v>
      </c>
      <c r="AG43" s="199"/>
      <c r="AH43" s="198">
        <f t="shared" si="12"/>
        <v>0</v>
      </c>
      <c r="AI43" s="199"/>
      <c r="AJ43" s="82">
        <f t="shared" si="14"/>
        <v>0</v>
      </c>
    </row>
    <row r="44" spans="2:36" ht="14.1" customHeight="1" x14ac:dyDescent="0.15">
      <c r="B44" s="175" t="s">
        <v>27</v>
      </c>
      <c r="C44" s="175"/>
      <c r="D44" s="189">
        <v>8181695</v>
      </c>
      <c r="E44" s="190"/>
      <c r="F44" s="189">
        <v>0</v>
      </c>
      <c r="G44" s="190"/>
      <c r="H44" s="189">
        <v>0</v>
      </c>
      <c r="I44" s="190"/>
      <c r="J44" s="189">
        <v>0</v>
      </c>
      <c r="K44" s="190"/>
      <c r="L44" s="189">
        <v>1326526</v>
      </c>
      <c r="M44" s="190"/>
      <c r="N44" s="189">
        <v>5111</v>
      </c>
      <c r="O44" s="190"/>
      <c r="P44" s="189">
        <v>79689</v>
      </c>
      <c r="Q44" s="190"/>
      <c r="R44" s="159">
        <v>9593020</v>
      </c>
      <c r="V44" s="198">
        <f t="shared" si="13"/>
        <v>8182</v>
      </c>
      <c r="W44" s="199"/>
      <c r="X44" s="198">
        <f t="shared" si="7"/>
        <v>0</v>
      </c>
      <c r="Y44" s="199"/>
      <c r="Z44" s="198">
        <f t="shared" si="8"/>
        <v>0</v>
      </c>
      <c r="AA44" s="199"/>
      <c r="AB44" s="198">
        <f t="shared" si="9"/>
        <v>0</v>
      </c>
      <c r="AC44" s="199"/>
      <c r="AD44" s="198">
        <f t="shared" si="10"/>
        <v>1327</v>
      </c>
      <c r="AE44" s="199"/>
      <c r="AF44" s="198">
        <f t="shared" si="11"/>
        <v>5</v>
      </c>
      <c r="AG44" s="199"/>
      <c r="AH44" s="198">
        <f t="shared" si="12"/>
        <v>80</v>
      </c>
      <c r="AI44" s="199"/>
      <c r="AJ44" s="82">
        <f t="shared" si="14"/>
        <v>9593</v>
      </c>
    </row>
    <row r="45" spans="2:36" ht="14.1" customHeight="1" x14ac:dyDescent="0.15">
      <c r="B45" s="180" t="s">
        <v>31</v>
      </c>
      <c r="C45" s="180"/>
      <c r="D45" s="189">
        <v>0</v>
      </c>
      <c r="E45" s="190"/>
      <c r="F45" s="189">
        <v>0</v>
      </c>
      <c r="G45" s="190"/>
      <c r="H45" s="189">
        <v>0</v>
      </c>
      <c r="I45" s="190"/>
      <c r="J45" s="189">
        <v>0</v>
      </c>
      <c r="K45" s="190"/>
      <c r="L45" s="189">
        <v>0</v>
      </c>
      <c r="M45" s="190"/>
      <c r="N45" s="189">
        <v>0</v>
      </c>
      <c r="O45" s="190"/>
      <c r="P45" s="189">
        <v>0</v>
      </c>
      <c r="Q45" s="190"/>
      <c r="R45" s="159">
        <v>0</v>
      </c>
      <c r="V45" s="198">
        <f t="shared" si="13"/>
        <v>0</v>
      </c>
      <c r="W45" s="199"/>
      <c r="X45" s="198">
        <f t="shared" si="7"/>
        <v>0</v>
      </c>
      <c r="Y45" s="199"/>
      <c r="Z45" s="198">
        <f t="shared" si="8"/>
        <v>0</v>
      </c>
      <c r="AA45" s="199"/>
      <c r="AB45" s="198">
        <f t="shared" si="9"/>
        <v>0</v>
      </c>
      <c r="AC45" s="199"/>
      <c r="AD45" s="198">
        <f t="shared" si="10"/>
        <v>0</v>
      </c>
      <c r="AE45" s="199"/>
      <c r="AF45" s="198">
        <f t="shared" si="11"/>
        <v>0</v>
      </c>
      <c r="AG45" s="199"/>
      <c r="AH45" s="198">
        <f t="shared" si="12"/>
        <v>0</v>
      </c>
      <c r="AI45" s="199"/>
      <c r="AJ45" s="82">
        <f t="shared" si="14"/>
        <v>0</v>
      </c>
    </row>
    <row r="46" spans="2:36" ht="14.1" customHeight="1" x14ac:dyDescent="0.15">
      <c r="B46" s="175" t="s">
        <v>32</v>
      </c>
      <c r="C46" s="175"/>
      <c r="D46" s="189">
        <v>25469</v>
      </c>
      <c r="E46" s="190"/>
      <c r="F46" s="189">
        <v>0</v>
      </c>
      <c r="G46" s="190"/>
      <c r="H46" s="189">
        <v>0</v>
      </c>
      <c r="I46" s="190"/>
      <c r="J46" s="189">
        <v>0</v>
      </c>
      <c r="K46" s="190"/>
      <c r="L46" s="189">
        <v>0</v>
      </c>
      <c r="M46" s="190"/>
      <c r="N46" s="189">
        <v>0</v>
      </c>
      <c r="O46" s="190"/>
      <c r="P46" s="189">
        <v>0</v>
      </c>
      <c r="Q46" s="190"/>
      <c r="R46" s="159">
        <v>25469</v>
      </c>
      <c r="V46" s="198">
        <f t="shared" si="13"/>
        <v>25</v>
      </c>
      <c r="W46" s="199"/>
      <c r="X46" s="198">
        <f t="shared" si="7"/>
        <v>0</v>
      </c>
      <c r="Y46" s="199"/>
      <c r="Z46" s="198">
        <f t="shared" si="8"/>
        <v>0</v>
      </c>
      <c r="AA46" s="199"/>
      <c r="AB46" s="198">
        <f t="shared" si="9"/>
        <v>0</v>
      </c>
      <c r="AC46" s="199"/>
      <c r="AD46" s="198">
        <f t="shared" si="10"/>
        <v>0</v>
      </c>
      <c r="AE46" s="199"/>
      <c r="AF46" s="198">
        <f t="shared" si="11"/>
        <v>0</v>
      </c>
      <c r="AG46" s="199"/>
      <c r="AH46" s="198">
        <f t="shared" si="12"/>
        <v>0</v>
      </c>
      <c r="AI46" s="199"/>
      <c r="AJ46" s="82">
        <f t="shared" si="14"/>
        <v>25</v>
      </c>
    </row>
    <row r="47" spans="2:36" ht="14.1" customHeight="1" x14ac:dyDescent="0.15">
      <c r="B47" s="196" t="s">
        <v>36</v>
      </c>
      <c r="C47" s="197"/>
      <c r="D47" s="189">
        <v>0</v>
      </c>
      <c r="E47" s="190"/>
      <c r="F47" s="189">
        <v>157635</v>
      </c>
      <c r="G47" s="190"/>
      <c r="H47" s="189">
        <v>0</v>
      </c>
      <c r="I47" s="190"/>
      <c r="J47" s="189">
        <v>0</v>
      </c>
      <c r="K47" s="190"/>
      <c r="L47" s="189">
        <v>4852</v>
      </c>
      <c r="M47" s="190"/>
      <c r="N47" s="189">
        <v>35747</v>
      </c>
      <c r="O47" s="190"/>
      <c r="P47" s="189">
        <v>15278</v>
      </c>
      <c r="Q47" s="190"/>
      <c r="R47" s="159">
        <v>213511</v>
      </c>
      <c r="V47" s="198">
        <f t="shared" si="13"/>
        <v>0</v>
      </c>
      <c r="W47" s="199"/>
      <c r="X47" s="198">
        <f t="shared" si="7"/>
        <v>158</v>
      </c>
      <c r="Y47" s="199"/>
      <c r="Z47" s="198">
        <f t="shared" si="8"/>
        <v>0</v>
      </c>
      <c r="AA47" s="199"/>
      <c r="AB47" s="198">
        <f t="shared" si="9"/>
        <v>0</v>
      </c>
      <c r="AC47" s="199"/>
      <c r="AD47" s="198">
        <f t="shared" si="10"/>
        <v>5</v>
      </c>
      <c r="AE47" s="199"/>
      <c r="AF47" s="198">
        <f t="shared" si="11"/>
        <v>36</v>
      </c>
      <c r="AG47" s="199"/>
      <c r="AH47" s="198">
        <f t="shared" si="12"/>
        <v>15</v>
      </c>
      <c r="AI47" s="199"/>
      <c r="AJ47" s="82">
        <f t="shared" si="14"/>
        <v>214</v>
      </c>
    </row>
    <row r="48" spans="2:36" ht="13.5" customHeight="1" x14ac:dyDescent="0.15">
      <c r="B48" s="195" t="s">
        <v>44</v>
      </c>
      <c r="C48" s="195"/>
      <c r="D48" s="189">
        <v>9297305</v>
      </c>
      <c r="E48" s="190"/>
      <c r="F48" s="189">
        <v>9809144</v>
      </c>
      <c r="G48" s="190"/>
      <c r="H48" s="189">
        <v>1343233</v>
      </c>
      <c r="I48" s="190"/>
      <c r="J48" s="189">
        <v>66060</v>
      </c>
      <c r="K48" s="190"/>
      <c r="L48" s="189">
        <v>3288997</v>
      </c>
      <c r="M48" s="190"/>
      <c r="N48" s="189">
        <v>316778</v>
      </c>
      <c r="O48" s="190"/>
      <c r="P48" s="189">
        <v>2645599</v>
      </c>
      <c r="Q48" s="190"/>
      <c r="R48" s="159">
        <v>26767115</v>
      </c>
      <c r="V48" s="198">
        <f t="shared" si="13"/>
        <v>9297</v>
      </c>
      <c r="W48" s="199"/>
      <c r="X48" s="198">
        <f t="shared" si="7"/>
        <v>9809</v>
      </c>
      <c r="Y48" s="199"/>
      <c r="Z48" s="198">
        <f t="shared" si="8"/>
        <v>1343</v>
      </c>
      <c r="AA48" s="199"/>
      <c r="AB48" s="198">
        <f t="shared" si="9"/>
        <v>66</v>
      </c>
      <c r="AC48" s="199"/>
      <c r="AD48" s="198">
        <f t="shared" si="10"/>
        <v>3289</v>
      </c>
      <c r="AE48" s="199"/>
      <c r="AF48" s="198">
        <f t="shared" si="11"/>
        <v>317</v>
      </c>
      <c r="AG48" s="199"/>
      <c r="AH48" s="198">
        <f t="shared" si="12"/>
        <v>2646</v>
      </c>
      <c r="AI48" s="199"/>
      <c r="AJ48" s="82">
        <f t="shared" si="14"/>
        <v>26767</v>
      </c>
    </row>
    <row r="49" spans="4:27" ht="3" customHeight="1" x14ac:dyDescent="0.15"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X49" s="198"/>
      <c r="Y49" s="199"/>
      <c r="Z49" s="198">
        <f t="shared" si="8"/>
        <v>0</v>
      </c>
      <c r="AA49" s="199"/>
    </row>
    <row r="50" spans="4:27" ht="4.5" customHeight="1" x14ac:dyDescent="0.15">
      <c r="S50" s="15"/>
    </row>
  </sheetData>
  <mergeCells count="580">
    <mergeCell ref="V48:W48"/>
    <mergeCell ref="X48:Y48"/>
    <mergeCell ref="Z48:AA48"/>
    <mergeCell ref="AB48:AC48"/>
    <mergeCell ref="AD48:AE48"/>
    <mergeCell ref="AF48:AG48"/>
    <mergeCell ref="AH48:AI48"/>
    <mergeCell ref="X49:Y49"/>
    <mergeCell ref="Z49:AA49"/>
    <mergeCell ref="V46:W46"/>
    <mergeCell ref="X46:Y46"/>
    <mergeCell ref="Z46:AA46"/>
    <mergeCell ref="AB46:AC46"/>
    <mergeCell ref="AD46:AE46"/>
    <mergeCell ref="AF46:AG46"/>
    <mergeCell ref="AH46:AI46"/>
    <mergeCell ref="V47:W47"/>
    <mergeCell ref="X47:Y47"/>
    <mergeCell ref="Z47:AA47"/>
    <mergeCell ref="AB47:AC47"/>
    <mergeCell ref="AD47:AE47"/>
    <mergeCell ref="AF47:AG47"/>
    <mergeCell ref="AH47:AI47"/>
    <mergeCell ref="V44:W44"/>
    <mergeCell ref="X44:Y44"/>
    <mergeCell ref="Z44:AA44"/>
    <mergeCell ref="AB44:AC44"/>
    <mergeCell ref="AD44:AE44"/>
    <mergeCell ref="AF44:AG44"/>
    <mergeCell ref="AH44:AI44"/>
    <mergeCell ref="V45:W45"/>
    <mergeCell ref="X45:Y45"/>
    <mergeCell ref="Z45:AA45"/>
    <mergeCell ref="AB45:AC45"/>
    <mergeCell ref="AD45:AE45"/>
    <mergeCell ref="AF45:AG45"/>
    <mergeCell ref="AH45:AI45"/>
    <mergeCell ref="V42:W42"/>
    <mergeCell ref="X42:Y42"/>
    <mergeCell ref="Z42:AA42"/>
    <mergeCell ref="AB42:AC42"/>
    <mergeCell ref="AD42:AE42"/>
    <mergeCell ref="AF42:AG42"/>
    <mergeCell ref="AH42:AI42"/>
    <mergeCell ref="V43:W43"/>
    <mergeCell ref="X43:Y43"/>
    <mergeCell ref="Z43:AA43"/>
    <mergeCell ref="AB43:AC43"/>
    <mergeCell ref="AD43:AE43"/>
    <mergeCell ref="AF43:AG43"/>
    <mergeCell ref="AH43:AI43"/>
    <mergeCell ref="V40:W40"/>
    <mergeCell ref="X40:Y40"/>
    <mergeCell ref="Z40:AA40"/>
    <mergeCell ref="AB40:AC40"/>
    <mergeCell ref="AD40:AE40"/>
    <mergeCell ref="AF40:AG40"/>
    <mergeCell ref="AH40:AI40"/>
    <mergeCell ref="V41:W41"/>
    <mergeCell ref="X41:Y41"/>
    <mergeCell ref="Z41:AA41"/>
    <mergeCell ref="AB41:AC41"/>
    <mergeCell ref="AD41:AE41"/>
    <mergeCell ref="AF41:AG41"/>
    <mergeCell ref="AH41:AI41"/>
    <mergeCell ref="V38:W38"/>
    <mergeCell ref="X38:Y38"/>
    <mergeCell ref="Z38:AA38"/>
    <mergeCell ref="AB38:AC38"/>
    <mergeCell ref="AD38:AE38"/>
    <mergeCell ref="AF38:AG38"/>
    <mergeCell ref="AH38:AI38"/>
    <mergeCell ref="V39:W39"/>
    <mergeCell ref="X39:Y39"/>
    <mergeCell ref="Z39:AA39"/>
    <mergeCell ref="AB39:AC39"/>
    <mergeCell ref="AD39:AE39"/>
    <mergeCell ref="AF39:AG39"/>
    <mergeCell ref="AH39:AI39"/>
    <mergeCell ref="V36:W36"/>
    <mergeCell ref="X36:Y36"/>
    <mergeCell ref="Z36:AA36"/>
    <mergeCell ref="AB36:AC36"/>
    <mergeCell ref="AD36:AE36"/>
    <mergeCell ref="AF36:AG36"/>
    <mergeCell ref="AH36:AI36"/>
    <mergeCell ref="V37:W37"/>
    <mergeCell ref="X37:Y37"/>
    <mergeCell ref="Z37:AA37"/>
    <mergeCell ref="AB37:AC37"/>
    <mergeCell ref="AD37:AE37"/>
    <mergeCell ref="AF37:AG37"/>
    <mergeCell ref="AH37:AI37"/>
    <mergeCell ref="V34:W34"/>
    <mergeCell ref="X34:Y34"/>
    <mergeCell ref="Z34:AA34"/>
    <mergeCell ref="AB34:AC34"/>
    <mergeCell ref="AD34:AE34"/>
    <mergeCell ref="AF34:AG34"/>
    <mergeCell ref="AH34:AI34"/>
    <mergeCell ref="V35:W35"/>
    <mergeCell ref="X35:Y35"/>
    <mergeCell ref="Z35:AA35"/>
    <mergeCell ref="AB35:AC35"/>
    <mergeCell ref="AD35:AE35"/>
    <mergeCell ref="AF35:AG35"/>
    <mergeCell ref="AH35:AI35"/>
    <mergeCell ref="V32:W32"/>
    <mergeCell ref="X32:Y32"/>
    <mergeCell ref="Z32:AA32"/>
    <mergeCell ref="AB32:AC32"/>
    <mergeCell ref="AD32:AE32"/>
    <mergeCell ref="AF32:AG32"/>
    <mergeCell ref="AH32:AI32"/>
    <mergeCell ref="V33:W33"/>
    <mergeCell ref="X33:Y33"/>
    <mergeCell ref="Z33:AA33"/>
    <mergeCell ref="AB33:AC33"/>
    <mergeCell ref="AD33:AE33"/>
    <mergeCell ref="AF33:AG33"/>
    <mergeCell ref="AH33:AI33"/>
    <mergeCell ref="V29:W30"/>
    <mergeCell ref="X29:Y30"/>
    <mergeCell ref="Z29:AA30"/>
    <mergeCell ref="AB29:AC30"/>
    <mergeCell ref="AD29:AE30"/>
    <mergeCell ref="AF29:AG30"/>
    <mergeCell ref="AH29:AI30"/>
    <mergeCell ref="AJ29:AJ30"/>
    <mergeCell ref="V31:W31"/>
    <mergeCell ref="X31:Y31"/>
    <mergeCell ref="Z31:AA31"/>
    <mergeCell ref="AB31:AC31"/>
    <mergeCell ref="AD31:AE31"/>
    <mergeCell ref="AF31:AG31"/>
    <mergeCell ref="AH31:AI31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V8:W8"/>
    <mergeCell ref="X8:Y8"/>
    <mergeCell ref="Z8:AA8"/>
    <mergeCell ref="AB8:AC8"/>
    <mergeCell ref="AD8:AE8"/>
    <mergeCell ref="AF8:AG8"/>
    <mergeCell ref="AH8:AI8"/>
    <mergeCell ref="V9:W9"/>
    <mergeCell ref="X9:Y9"/>
    <mergeCell ref="Z9:AA9"/>
    <mergeCell ref="AB9:AC9"/>
    <mergeCell ref="AD9:AE9"/>
    <mergeCell ref="AF9:AG9"/>
    <mergeCell ref="AH9:AI9"/>
    <mergeCell ref="V10:W10"/>
    <mergeCell ref="X10:Y10"/>
    <mergeCell ref="Z10:AA10"/>
    <mergeCell ref="AB10:AC10"/>
    <mergeCell ref="AD10:AE10"/>
    <mergeCell ref="AF10:AG10"/>
    <mergeCell ref="AH10:AI10"/>
    <mergeCell ref="V11:W11"/>
    <mergeCell ref="X11:Y11"/>
    <mergeCell ref="Z11:AA11"/>
    <mergeCell ref="AB11:AC11"/>
    <mergeCell ref="AD11:AE11"/>
    <mergeCell ref="AF11:AG11"/>
    <mergeCell ref="AH11:AI11"/>
    <mergeCell ref="V12:W12"/>
    <mergeCell ref="X12:Y12"/>
    <mergeCell ref="Z12:AA12"/>
    <mergeCell ref="AB12:AC12"/>
    <mergeCell ref="AD12:AE12"/>
    <mergeCell ref="AF12:AG12"/>
    <mergeCell ref="AH12:AI12"/>
    <mergeCell ref="V13:W13"/>
    <mergeCell ref="X13:Y13"/>
    <mergeCell ref="Z13:AA13"/>
    <mergeCell ref="AB13:AC13"/>
    <mergeCell ref="AD13:AE13"/>
    <mergeCell ref="AF13:AG13"/>
    <mergeCell ref="AH13:AI13"/>
    <mergeCell ref="V14:W14"/>
    <mergeCell ref="X14:Y14"/>
    <mergeCell ref="Z14:AA14"/>
    <mergeCell ref="AB14:AC14"/>
    <mergeCell ref="AD14:AE14"/>
    <mergeCell ref="AF14:AG14"/>
    <mergeCell ref="AH14:AI14"/>
    <mergeCell ref="V15:W15"/>
    <mergeCell ref="X15:Y15"/>
    <mergeCell ref="Z15:AA15"/>
    <mergeCell ref="AB15:AC15"/>
    <mergeCell ref="AD15:AE15"/>
    <mergeCell ref="AF15:AG15"/>
    <mergeCell ref="AH15:AI15"/>
    <mergeCell ref="V16:W16"/>
    <mergeCell ref="X16:Y16"/>
    <mergeCell ref="Z16:AA16"/>
    <mergeCell ref="AB16:AC16"/>
    <mergeCell ref="AD16:AE16"/>
    <mergeCell ref="AF16:AG16"/>
    <mergeCell ref="AH16:AI16"/>
    <mergeCell ref="V17:W17"/>
    <mergeCell ref="X17:Y17"/>
    <mergeCell ref="Z17:AA17"/>
    <mergeCell ref="AB17:AC17"/>
    <mergeCell ref="AD17:AE17"/>
    <mergeCell ref="AF17:AG17"/>
    <mergeCell ref="AH17:AI17"/>
    <mergeCell ref="V18:W18"/>
    <mergeCell ref="X18:Y18"/>
    <mergeCell ref="Z18:AA18"/>
    <mergeCell ref="AB18:AC18"/>
    <mergeCell ref="AD18:AE18"/>
    <mergeCell ref="AF18:AG18"/>
    <mergeCell ref="AH18:AI18"/>
    <mergeCell ref="V19:W19"/>
    <mergeCell ref="X19:Y19"/>
    <mergeCell ref="Z19:AA19"/>
    <mergeCell ref="AB19:AC19"/>
    <mergeCell ref="AD19:AE19"/>
    <mergeCell ref="AF19:AG19"/>
    <mergeCell ref="AH19:AI19"/>
    <mergeCell ref="V20:W20"/>
    <mergeCell ref="X20:Y20"/>
    <mergeCell ref="Z20:AA20"/>
    <mergeCell ref="AB20:AC20"/>
    <mergeCell ref="AD20:AE20"/>
    <mergeCell ref="AF20:AG20"/>
    <mergeCell ref="AH20:AI20"/>
    <mergeCell ref="V21:W21"/>
    <mergeCell ref="X21:Y21"/>
    <mergeCell ref="Z21:AA21"/>
    <mergeCell ref="AB21:AC21"/>
    <mergeCell ref="AD21:AE21"/>
    <mergeCell ref="AF21:AG21"/>
    <mergeCell ref="AH21:AI21"/>
    <mergeCell ref="V22:W22"/>
    <mergeCell ref="X22:Y22"/>
    <mergeCell ref="Z22:AA22"/>
    <mergeCell ref="AB22:AC22"/>
    <mergeCell ref="AD22:AE22"/>
    <mergeCell ref="AF22:AG22"/>
    <mergeCell ref="AH22:AI22"/>
    <mergeCell ref="V23:W23"/>
    <mergeCell ref="X23:Y23"/>
    <mergeCell ref="Z23:AA23"/>
    <mergeCell ref="AB23:AC23"/>
    <mergeCell ref="AD23:AE23"/>
    <mergeCell ref="AF23:AG23"/>
    <mergeCell ref="AH23:AI23"/>
    <mergeCell ref="V26:W26"/>
    <mergeCell ref="X26:Y26"/>
    <mergeCell ref="Z26:AA26"/>
    <mergeCell ref="AB26:AC26"/>
    <mergeCell ref="AD26:AE26"/>
    <mergeCell ref="AF26:AG26"/>
    <mergeCell ref="AH26:AI26"/>
    <mergeCell ref="V24:W24"/>
    <mergeCell ref="X24:Y24"/>
    <mergeCell ref="Z24:AA24"/>
    <mergeCell ref="AB24:AC24"/>
    <mergeCell ref="AD24:AE24"/>
    <mergeCell ref="AF24:AG24"/>
    <mergeCell ref="AH24:AI24"/>
    <mergeCell ref="V25:W25"/>
    <mergeCell ref="X25:Y25"/>
    <mergeCell ref="Z25:AA25"/>
    <mergeCell ref="AB25:AC25"/>
    <mergeCell ref="AD25:AE25"/>
    <mergeCell ref="AF25:AG25"/>
    <mergeCell ref="AH25:AI25"/>
  </mergeCells>
  <phoneticPr fontId="4"/>
  <printOptions horizontalCentered="1"/>
  <pageMargins left="0" right="0" top="0" bottom="0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39"/>
  <sheetViews>
    <sheetView view="pageBreakPreview" topLeftCell="A18" zoomScale="110" zoomScaleNormal="100" zoomScaleSheetLayoutView="110" workbookViewId="0">
      <selection activeCell="F36" sqref="F36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 x14ac:dyDescent="0.15"/>
    <row r="2" spans="2:6" ht="15" customHeight="1" x14ac:dyDescent="0.15">
      <c r="B2" s="259" t="s">
        <v>140</v>
      </c>
      <c r="C2" s="260"/>
      <c r="D2" s="260"/>
      <c r="E2" s="260"/>
      <c r="F2" s="260"/>
    </row>
    <row r="3" spans="2:6" ht="14.25" customHeight="1" x14ac:dyDescent="0.15">
      <c r="B3" s="57" t="s">
        <v>141</v>
      </c>
      <c r="F3" s="58" t="s">
        <v>292</v>
      </c>
    </row>
    <row r="4" spans="2:6" x14ac:dyDescent="0.15">
      <c r="B4" s="107" t="s">
        <v>142</v>
      </c>
      <c r="C4" s="107" t="s">
        <v>124</v>
      </c>
      <c r="D4" s="108" t="s">
        <v>143</v>
      </c>
      <c r="E4" s="108"/>
      <c r="F4" s="109" t="s">
        <v>0</v>
      </c>
    </row>
    <row r="5" spans="2:6" x14ac:dyDescent="0.15">
      <c r="B5" s="251" t="s">
        <v>144</v>
      </c>
      <c r="C5" s="251" t="s">
        <v>8</v>
      </c>
      <c r="D5" s="59" t="s">
        <v>268</v>
      </c>
      <c r="E5" s="60"/>
      <c r="F5" s="160">
        <v>1454707</v>
      </c>
    </row>
    <row r="6" spans="2:6" x14ac:dyDescent="0.15">
      <c r="B6" s="249"/>
      <c r="C6" s="249"/>
      <c r="D6" s="59" t="s">
        <v>269</v>
      </c>
      <c r="E6" s="60"/>
      <c r="F6" s="160">
        <v>65542</v>
      </c>
    </row>
    <row r="7" spans="2:6" x14ac:dyDescent="0.15">
      <c r="B7" s="249"/>
      <c r="C7" s="249"/>
      <c r="D7" s="59" t="s">
        <v>270</v>
      </c>
      <c r="E7" s="60"/>
      <c r="F7" s="160">
        <v>4046</v>
      </c>
    </row>
    <row r="8" spans="2:6" x14ac:dyDescent="0.15">
      <c r="B8" s="249"/>
      <c r="C8" s="249"/>
      <c r="D8" s="59" t="s">
        <v>271</v>
      </c>
      <c r="E8" s="60"/>
      <c r="F8" s="160">
        <v>7403</v>
      </c>
    </row>
    <row r="9" spans="2:6" x14ac:dyDescent="0.15">
      <c r="B9" s="249"/>
      <c r="C9" s="249"/>
      <c r="D9" s="59" t="s">
        <v>272</v>
      </c>
      <c r="E9" s="60"/>
      <c r="F9" s="160">
        <v>8064</v>
      </c>
    </row>
    <row r="10" spans="2:6" x14ac:dyDescent="0.15">
      <c r="B10" s="249"/>
      <c r="C10" s="249"/>
      <c r="D10" s="59" t="s">
        <v>273</v>
      </c>
      <c r="E10" s="60"/>
      <c r="F10" s="160">
        <v>265965</v>
      </c>
    </row>
    <row r="11" spans="2:6" x14ac:dyDescent="0.15">
      <c r="B11" s="249"/>
      <c r="C11" s="249"/>
      <c r="D11" s="59" t="s">
        <v>274</v>
      </c>
      <c r="E11" s="60"/>
      <c r="F11" s="160">
        <v>18588</v>
      </c>
    </row>
    <row r="12" spans="2:6" x14ac:dyDescent="0.15">
      <c r="B12" s="249"/>
      <c r="C12" s="249"/>
      <c r="D12" s="59" t="s">
        <v>275</v>
      </c>
      <c r="E12" s="60"/>
      <c r="F12" s="160">
        <v>7566</v>
      </c>
    </row>
    <row r="13" spans="2:6" x14ac:dyDescent="0.15">
      <c r="B13" s="249"/>
      <c r="C13" s="249"/>
      <c r="D13" s="59" t="s">
        <v>276</v>
      </c>
      <c r="E13" s="60"/>
      <c r="F13" s="160">
        <v>4344862</v>
      </c>
    </row>
    <row r="14" spans="2:6" x14ac:dyDescent="0.15">
      <c r="B14" s="249"/>
      <c r="C14" s="249"/>
      <c r="D14" s="59" t="s">
        <v>277</v>
      </c>
      <c r="E14" s="60"/>
      <c r="F14" s="160">
        <v>1696</v>
      </c>
    </row>
    <row r="15" spans="2:6" x14ac:dyDescent="0.15">
      <c r="B15" s="249"/>
      <c r="C15" s="249"/>
      <c r="D15" s="59" t="s">
        <v>278</v>
      </c>
      <c r="E15" s="60"/>
      <c r="F15" s="160">
        <v>106823</v>
      </c>
    </row>
    <row r="16" spans="2:6" x14ac:dyDescent="0.15">
      <c r="B16" s="249"/>
      <c r="C16" s="249"/>
      <c r="D16" s="59" t="s">
        <v>280</v>
      </c>
      <c r="E16" s="60"/>
      <c r="F16" s="160">
        <v>104943</v>
      </c>
    </row>
    <row r="17" spans="2:6" x14ac:dyDescent="0.15">
      <c r="B17" s="249"/>
      <c r="C17" s="249"/>
      <c r="D17" s="59" t="s">
        <v>279</v>
      </c>
      <c r="E17" s="60"/>
      <c r="F17" s="160">
        <v>12435</v>
      </c>
    </row>
    <row r="18" spans="2:6" x14ac:dyDescent="0.15">
      <c r="B18" s="249"/>
      <c r="C18" s="250"/>
      <c r="D18" s="252" t="s">
        <v>145</v>
      </c>
      <c r="E18" s="253"/>
      <c r="F18" s="160">
        <v>6402641</v>
      </c>
    </row>
    <row r="19" spans="2:6" ht="13.5" customHeight="1" x14ac:dyDescent="0.15">
      <c r="B19" s="249"/>
      <c r="C19" s="248" t="s">
        <v>9</v>
      </c>
      <c r="D19" s="256" t="s">
        <v>146</v>
      </c>
      <c r="E19" s="60" t="s">
        <v>147</v>
      </c>
      <c r="F19" s="160">
        <v>440389</v>
      </c>
    </row>
    <row r="20" spans="2:6" x14ac:dyDescent="0.15">
      <c r="B20" s="249"/>
      <c r="C20" s="261"/>
      <c r="D20" s="257"/>
      <c r="E20" s="60" t="s">
        <v>148</v>
      </c>
      <c r="F20" s="160">
        <v>3042</v>
      </c>
    </row>
    <row r="21" spans="2:6" x14ac:dyDescent="0.15">
      <c r="B21" s="249"/>
      <c r="C21" s="249"/>
      <c r="D21" s="258"/>
      <c r="E21" s="61" t="s">
        <v>138</v>
      </c>
      <c r="F21" s="160">
        <v>443431</v>
      </c>
    </row>
    <row r="22" spans="2:6" ht="13.5" customHeight="1" x14ac:dyDescent="0.15">
      <c r="B22" s="249"/>
      <c r="C22" s="249"/>
      <c r="D22" s="256" t="s">
        <v>149</v>
      </c>
      <c r="E22" s="60" t="s">
        <v>147</v>
      </c>
      <c r="F22" s="160">
        <v>793603</v>
      </c>
    </row>
    <row r="23" spans="2:6" x14ac:dyDescent="0.15">
      <c r="B23" s="249"/>
      <c r="C23" s="249"/>
      <c r="D23" s="257"/>
      <c r="E23" s="60" t="s">
        <v>148</v>
      </c>
      <c r="F23" s="160">
        <v>716183</v>
      </c>
    </row>
    <row r="24" spans="2:6" x14ac:dyDescent="0.15">
      <c r="B24" s="249"/>
      <c r="C24" s="249"/>
      <c r="D24" s="258"/>
      <c r="E24" s="61" t="s">
        <v>138</v>
      </c>
      <c r="F24" s="160">
        <v>1509787</v>
      </c>
    </row>
    <row r="25" spans="2:6" x14ac:dyDescent="0.15">
      <c r="B25" s="249"/>
      <c r="C25" s="250"/>
      <c r="D25" s="252" t="s">
        <v>145</v>
      </c>
      <c r="E25" s="253"/>
      <c r="F25" s="160">
        <v>1953217</v>
      </c>
    </row>
    <row r="26" spans="2:6" x14ac:dyDescent="0.15">
      <c r="B26" s="250"/>
      <c r="C26" s="252" t="s">
        <v>7</v>
      </c>
      <c r="D26" s="254"/>
      <c r="E26" s="253"/>
      <c r="F26" s="160">
        <v>8355858</v>
      </c>
    </row>
    <row r="27" spans="2:6" x14ac:dyDescent="0.15">
      <c r="B27" s="248" t="s">
        <v>282</v>
      </c>
      <c r="C27" s="251" t="s">
        <v>281</v>
      </c>
      <c r="D27" s="256" t="s">
        <v>149</v>
      </c>
      <c r="E27" s="60" t="s">
        <v>147</v>
      </c>
      <c r="F27" s="160">
        <v>0</v>
      </c>
    </row>
    <row r="28" spans="2:6" x14ac:dyDescent="0.15">
      <c r="B28" s="249"/>
      <c r="C28" s="249"/>
      <c r="D28" s="257"/>
      <c r="E28" s="60" t="s">
        <v>148</v>
      </c>
      <c r="F28" s="160">
        <v>18</v>
      </c>
    </row>
    <row r="29" spans="2:6" x14ac:dyDescent="0.15">
      <c r="B29" s="249"/>
      <c r="C29" s="250"/>
      <c r="D29" s="258"/>
      <c r="E29" s="61" t="s">
        <v>138</v>
      </c>
      <c r="F29" s="160">
        <v>18</v>
      </c>
    </row>
    <row r="30" spans="2:6" x14ac:dyDescent="0.15">
      <c r="B30" s="250"/>
      <c r="C30" s="252" t="s">
        <v>7</v>
      </c>
      <c r="D30" s="254"/>
      <c r="E30" s="253"/>
      <c r="F30" s="160">
        <v>18</v>
      </c>
    </row>
    <row r="31" spans="2:6" x14ac:dyDescent="0.15">
      <c r="B31" s="248" t="s">
        <v>284</v>
      </c>
      <c r="C31" s="251" t="s">
        <v>283</v>
      </c>
      <c r="D31" s="59" t="s">
        <v>283</v>
      </c>
      <c r="E31" s="60"/>
      <c r="F31" s="160">
        <v>42</v>
      </c>
    </row>
    <row r="32" spans="2:6" x14ac:dyDescent="0.15">
      <c r="B32" s="249"/>
      <c r="C32" s="250"/>
      <c r="D32" s="252" t="s">
        <v>145</v>
      </c>
      <c r="E32" s="253"/>
      <c r="F32" s="160">
        <v>0</v>
      </c>
    </row>
    <row r="33" spans="2:6" x14ac:dyDescent="0.15">
      <c r="B33" s="250"/>
      <c r="C33" s="252" t="s">
        <v>7</v>
      </c>
      <c r="D33" s="254"/>
      <c r="E33" s="253"/>
      <c r="F33" s="160">
        <v>0</v>
      </c>
    </row>
    <row r="34" spans="2:6" x14ac:dyDescent="0.15">
      <c r="B34" s="255" t="s">
        <v>286</v>
      </c>
      <c r="C34" s="255"/>
      <c r="D34" s="255"/>
      <c r="E34" s="60" t="s">
        <v>283</v>
      </c>
      <c r="F34" s="160">
        <v>4511</v>
      </c>
    </row>
    <row r="35" spans="2:6" x14ac:dyDescent="0.15">
      <c r="B35" s="255"/>
      <c r="C35" s="255"/>
      <c r="D35" s="255"/>
      <c r="E35" s="60" t="s">
        <v>287</v>
      </c>
      <c r="F35" s="160">
        <v>0</v>
      </c>
    </row>
    <row r="36" spans="2:6" x14ac:dyDescent="0.15">
      <c r="B36" s="247" t="s">
        <v>285</v>
      </c>
      <c r="C36" s="247"/>
      <c r="D36" s="247"/>
      <c r="E36" s="60" t="s">
        <v>283</v>
      </c>
      <c r="F36" s="160">
        <v>6398172</v>
      </c>
    </row>
    <row r="37" spans="2:6" x14ac:dyDescent="0.15">
      <c r="B37" s="247"/>
      <c r="C37" s="247"/>
      <c r="D37" s="247"/>
      <c r="E37" s="60" t="s">
        <v>287</v>
      </c>
      <c r="F37" s="160">
        <v>1953235</v>
      </c>
    </row>
    <row r="38" spans="2:6" x14ac:dyDescent="0.15">
      <c r="B38" s="105"/>
      <c r="C38" s="106"/>
      <c r="D38" s="106"/>
      <c r="E38" s="106"/>
      <c r="F38" s="106"/>
    </row>
    <row r="39" spans="2:6" ht="5.25" customHeight="1" x14ac:dyDescent="0.15"/>
  </sheetData>
  <mergeCells count="19">
    <mergeCell ref="C27:C29"/>
    <mergeCell ref="D27:D29"/>
    <mergeCell ref="B27:B30"/>
    <mergeCell ref="C30:E30"/>
    <mergeCell ref="B2:F2"/>
    <mergeCell ref="B5:B26"/>
    <mergeCell ref="C5:C18"/>
    <mergeCell ref="D18:E18"/>
    <mergeCell ref="C19:C25"/>
    <mergeCell ref="D19:D21"/>
    <mergeCell ref="D22:D24"/>
    <mergeCell ref="D25:E25"/>
    <mergeCell ref="C26:E26"/>
    <mergeCell ref="B36:D37"/>
    <mergeCell ref="B31:B33"/>
    <mergeCell ref="C31:C32"/>
    <mergeCell ref="D32:E32"/>
    <mergeCell ref="C33:E33"/>
    <mergeCell ref="B34:D35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11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9"/>
  <sheetViews>
    <sheetView view="pageBreakPreview" topLeftCell="C1" zoomScaleNormal="100" zoomScaleSheetLayoutView="100" workbookViewId="0">
      <selection activeCell="C5" sqref="C5"/>
    </sheetView>
  </sheetViews>
  <sheetFormatPr defaultRowHeight="13.5" x14ac:dyDescent="0.15"/>
  <cols>
    <col min="1" max="1" width="8.125" style="62" customWidth="1"/>
    <col min="2" max="2" width="5" style="62" customWidth="1"/>
    <col min="3" max="3" width="23.625" style="62" customWidth="1"/>
    <col min="4" max="8" width="15.625" style="62" customWidth="1"/>
    <col min="9" max="9" width="1.25" style="62" customWidth="1"/>
    <col min="10" max="10" width="12.625" style="62" customWidth="1"/>
  </cols>
  <sheetData>
    <row r="1" spans="1:10" s="62" customFormat="1" ht="41.25" customHeight="1" x14ac:dyDescent="0.15"/>
    <row r="2" spans="1:10" s="62" customFormat="1" ht="18" customHeight="1" x14ac:dyDescent="0.15">
      <c r="C2" s="264" t="s">
        <v>150</v>
      </c>
      <c r="D2" s="265"/>
      <c r="E2" s="265"/>
      <c r="F2" s="266" t="s">
        <v>292</v>
      </c>
      <c r="G2" s="266"/>
      <c r="H2" s="266"/>
    </row>
    <row r="3" spans="1:10" s="62" customFormat="1" ht="24.95" customHeight="1" x14ac:dyDescent="0.15">
      <c r="C3" s="267" t="s">
        <v>15</v>
      </c>
      <c r="D3" s="267" t="s">
        <v>135</v>
      </c>
      <c r="E3" s="268" t="s">
        <v>151</v>
      </c>
      <c r="F3" s="267"/>
      <c r="G3" s="267"/>
      <c r="H3" s="267"/>
    </row>
    <row r="4" spans="1:10" s="63" customFormat="1" ht="27.95" customHeight="1" x14ac:dyDescent="0.15">
      <c r="C4" s="267"/>
      <c r="D4" s="267"/>
      <c r="E4" s="122" t="s">
        <v>152</v>
      </c>
      <c r="F4" s="84" t="s">
        <v>153</v>
      </c>
      <c r="G4" s="84" t="s">
        <v>154</v>
      </c>
      <c r="H4" s="84" t="s">
        <v>155</v>
      </c>
    </row>
    <row r="5" spans="1:10" s="62" customFormat="1" ht="30" customHeight="1" x14ac:dyDescent="0.15">
      <c r="C5" s="64" t="s">
        <v>156</v>
      </c>
      <c r="D5" s="112">
        <v>7983305</v>
      </c>
      <c r="E5" s="113">
        <v>1509805</v>
      </c>
      <c r="F5" s="114">
        <v>380703</v>
      </c>
      <c r="G5" s="114">
        <v>4735754</v>
      </c>
      <c r="H5" s="114">
        <v>1357044</v>
      </c>
      <c r="J5" s="65"/>
    </row>
    <row r="6" spans="1:10" s="62" customFormat="1" ht="30" customHeight="1" x14ac:dyDescent="0.15">
      <c r="C6" s="64" t="s">
        <v>157</v>
      </c>
      <c r="D6" s="115">
        <v>1689092</v>
      </c>
      <c r="E6" s="116">
        <v>443431</v>
      </c>
      <c r="F6" s="117">
        <v>1194712</v>
      </c>
      <c r="G6" s="114">
        <v>50949</v>
      </c>
      <c r="H6" s="117">
        <v>0</v>
      </c>
      <c r="J6" s="65"/>
    </row>
    <row r="7" spans="1:10" s="62" customFormat="1" ht="30" customHeight="1" x14ac:dyDescent="0.15">
      <c r="C7" s="64" t="s">
        <v>158</v>
      </c>
      <c r="D7" s="115">
        <v>454120</v>
      </c>
      <c r="E7" s="116">
        <v>0</v>
      </c>
      <c r="F7" s="117">
        <v>0</v>
      </c>
      <c r="G7" s="114">
        <v>239659</v>
      </c>
      <c r="H7" s="117">
        <v>214461</v>
      </c>
      <c r="J7" s="65"/>
    </row>
    <row r="8" spans="1:10" s="62" customFormat="1" ht="30" customHeight="1" x14ac:dyDescent="0.15">
      <c r="C8" s="64" t="s">
        <v>130</v>
      </c>
      <c r="D8" s="115">
        <v>23423</v>
      </c>
      <c r="E8" s="116">
        <v>0</v>
      </c>
      <c r="F8" s="117">
        <v>0</v>
      </c>
      <c r="G8" s="117">
        <v>0</v>
      </c>
      <c r="H8" s="117">
        <v>23423</v>
      </c>
      <c r="J8" s="65"/>
    </row>
    <row r="9" spans="1:10" s="62" customFormat="1" ht="30" customHeight="1" x14ac:dyDescent="0.15">
      <c r="C9" s="45" t="s">
        <v>44</v>
      </c>
      <c r="D9" s="118">
        <v>10149940</v>
      </c>
      <c r="E9" s="119">
        <v>1953235</v>
      </c>
      <c r="F9" s="120">
        <v>1575415</v>
      </c>
      <c r="G9" s="120">
        <v>5026362</v>
      </c>
      <c r="H9" s="120">
        <v>1594927</v>
      </c>
      <c r="J9" s="65"/>
    </row>
    <row r="10" spans="1:10" s="62" customFormat="1" ht="30" customHeight="1" x14ac:dyDescent="0.15">
      <c r="C10" s="63"/>
      <c r="D10" s="110"/>
      <c r="E10" s="111"/>
      <c r="F10" s="111"/>
      <c r="G10" s="111"/>
      <c r="H10" s="111"/>
      <c r="J10" s="65"/>
    </row>
    <row r="11" spans="1:10" s="66" customFormat="1" ht="36" customHeight="1" x14ac:dyDescent="0.15">
      <c r="J11" s="65"/>
    </row>
    <row r="12" spans="1:10" s="66" customFormat="1" ht="36" customHeight="1" x14ac:dyDescent="0.15">
      <c r="J12" s="65"/>
    </row>
    <row r="13" spans="1:10" s="66" customFormat="1" ht="36" customHeight="1" x14ac:dyDescent="0.15">
      <c r="J13" s="65"/>
    </row>
    <row r="14" spans="1:10" s="66" customFormat="1" ht="36" customHeight="1" x14ac:dyDescent="0.15">
      <c r="J14" s="65"/>
    </row>
    <row r="15" spans="1:10" s="66" customFormat="1" ht="21.75" customHeight="1" x14ac:dyDescent="0.15"/>
    <row r="16" spans="1:10" x14ac:dyDescent="0.15">
      <c r="A16" s="66"/>
      <c r="B16" s="66"/>
      <c r="C16" s="262"/>
      <c r="D16" s="263"/>
      <c r="E16" s="263"/>
      <c r="F16" s="263"/>
      <c r="G16" s="263"/>
      <c r="H16" s="263"/>
      <c r="I16" s="66"/>
      <c r="J16" s="66"/>
    </row>
    <row r="17" spans="1:10" x14ac:dyDescent="0.15">
      <c r="A17" s="66"/>
      <c r="B17" s="66"/>
      <c r="C17" s="67"/>
      <c r="D17" s="67"/>
      <c r="E17" s="67"/>
      <c r="F17" s="67"/>
      <c r="G17" s="67"/>
      <c r="H17" s="67"/>
      <c r="I17" s="66"/>
      <c r="J17" s="66"/>
    </row>
    <row r="18" spans="1:10" x14ac:dyDescent="0.15">
      <c r="C18" s="68"/>
      <c r="D18" s="67"/>
      <c r="E18" s="68"/>
      <c r="F18" s="68"/>
      <c r="G18" s="68"/>
      <c r="H18" s="68"/>
    </row>
    <row r="19" spans="1:10" x14ac:dyDescent="0.15">
      <c r="A19" s="63"/>
      <c r="B19" s="63"/>
      <c r="C19" s="63"/>
      <c r="D19" s="63"/>
      <c r="E19" s="63"/>
      <c r="F19" s="63"/>
      <c r="G19" s="63"/>
      <c r="H19" s="63"/>
      <c r="I19" s="63"/>
      <c r="J19" s="63"/>
    </row>
  </sheetData>
  <mergeCells count="6">
    <mergeCell ref="C16:H16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7"/>
  <sheetViews>
    <sheetView view="pageBreakPreview" zoomScale="170" zoomScaleNormal="178" zoomScaleSheetLayoutView="170" workbookViewId="0">
      <selection activeCell="C5" sqref="C5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2:3" ht="24.75" customHeight="1" x14ac:dyDescent="0.15"/>
    <row r="2" spans="2:3" ht="10.5" customHeight="1" x14ac:dyDescent="0.15">
      <c r="B2" s="269" t="s">
        <v>159</v>
      </c>
      <c r="C2" s="270"/>
    </row>
    <row r="3" spans="2:3" ht="9.75" customHeight="1" x14ac:dyDescent="0.15">
      <c r="B3" s="69" t="s">
        <v>160</v>
      </c>
      <c r="C3" s="70" t="s">
        <v>292</v>
      </c>
    </row>
    <row r="4" spans="2:3" ht="18.95" customHeight="1" x14ac:dyDescent="0.15">
      <c r="B4" s="125" t="s">
        <v>58</v>
      </c>
      <c r="C4" s="125" t="s">
        <v>128</v>
      </c>
    </row>
    <row r="5" spans="2:3" ht="15" customHeight="1" x14ac:dyDescent="0.15">
      <c r="B5" s="123" t="s">
        <v>161</v>
      </c>
      <c r="C5" s="149">
        <v>440024</v>
      </c>
    </row>
    <row r="6" spans="2:3" ht="15" customHeight="1" x14ac:dyDescent="0.15">
      <c r="B6" s="124" t="s">
        <v>7</v>
      </c>
      <c r="C6" s="149">
        <v>440024</v>
      </c>
    </row>
    <row r="7" spans="2:3" ht="1.9" customHeight="1" x14ac:dyDescent="0.15"/>
  </sheetData>
  <mergeCells count="1">
    <mergeCell ref="B2:C2"/>
  </mergeCells>
  <phoneticPr fontId="4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view="pageBreakPreview" topLeftCell="C22" zoomScale="80" zoomScaleNormal="80" zoomScaleSheetLayoutView="80" workbookViewId="0">
      <selection activeCell="E27" sqref="E27"/>
    </sheetView>
  </sheetViews>
  <sheetFormatPr defaultRowHeight="13.5" x14ac:dyDescent="0.15"/>
  <cols>
    <col min="1" max="1" width="21.375" customWidth="1"/>
    <col min="2" max="2" width="5.5" customWidth="1"/>
    <col min="3" max="3" width="20.5" customWidth="1"/>
    <col min="4" max="13" width="17.5" customWidth="1"/>
    <col min="14" max="14" width="1.25" customWidth="1"/>
  </cols>
  <sheetData>
    <row r="1" spans="1:14" ht="50.1" customHeight="1" x14ac:dyDescent="0.15"/>
    <row r="2" spans="1:14" ht="34.5" customHeight="1" x14ac:dyDescent="0.15">
      <c r="B2" s="16"/>
      <c r="C2" s="17" t="s">
        <v>166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20.100000000000001" customHeight="1" x14ac:dyDescent="0.15">
      <c r="C3" s="101" t="s">
        <v>164</v>
      </c>
      <c r="D3" s="83"/>
      <c r="E3" s="83"/>
      <c r="F3" s="83"/>
      <c r="G3" s="83"/>
      <c r="H3" s="83"/>
      <c r="I3" s="83"/>
      <c r="J3" s="83"/>
      <c r="K3" s="83"/>
      <c r="L3" s="99" t="s">
        <v>292</v>
      </c>
      <c r="M3" s="83"/>
    </row>
    <row r="4" spans="1:14" ht="50.1" customHeight="1" x14ac:dyDescent="0.15">
      <c r="A4" s="1"/>
      <c r="B4" s="1"/>
      <c r="C4" s="102" t="s">
        <v>46</v>
      </c>
      <c r="D4" s="103" t="s">
        <v>47</v>
      </c>
      <c r="E4" s="103" t="s">
        <v>48</v>
      </c>
      <c r="F4" s="103" t="s">
        <v>49</v>
      </c>
      <c r="G4" s="103" t="s">
        <v>50</v>
      </c>
      <c r="H4" s="103" t="s">
        <v>51</v>
      </c>
      <c r="I4" s="103" t="s">
        <v>52</v>
      </c>
      <c r="J4" s="103" t="s">
        <v>53</v>
      </c>
      <c r="K4" s="103" t="s">
        <v>54</v>
      </c>
      <c r="L4" s="103" t="s">
        <v>45</v>
      </c>
      <c r="M4" s="2"/>
      <c r="N4" s="1"/>
    </row>
    <row r="5" spans="1:14" ht="39.950000000000003" customHeight="1" x14ac:dyDescent="0.15">
      <c r="A5" s="1"/>
      <c r="B5" s="1"/>
      <c r="C5" s="126" t="s">
        <v>172</v>
      </c>
      <c r="D5" s="127">
        <v>24000</v>
      </c>
      <c r="E5" s="127">
        <v>510783</v>
      </c>
      <c r="F5" s="127">
        <v>82100</v>
      </c>
      <c r="G5" s="127">
        <v>428682</v>
      </c>
      <c r="H5" s="127">
        <v>67400</v>
      </c>
      <c r="I5" s="128">
        <v>0.35608308605341249</v>
      </c>
      <c r="J5" s="127">
        <v>152647</v>
      </c>
      <c r="K5" s="127">
        <v>0</v>
      </c>
      <c r="L5" s="127">
        <v>24000</v>
      </c>
      <c r="M5" s="2"/>
      <c r="N5" s="1"/>
    </row>
    <row r="6" spans="1:14" ht="39.950000000000003" customHeight="1" x14ac:dyDescent="0.15">
      <c r="A6" s="1"/>
      <c r="B6" s="1"/>
      <c r="C6" s="126" t="s">
        <v>173</v>
      </c>
      <c r="D6" s="127">
        <v>3000</v>
      </c>
      <c r="E6" s="127">
        <v>206163</v>
      </c>
      <c r="F6" s="127">
        <v>139587</v>
      </c>
      <c r="G6" s="127">
        <v>66575</v>
      </c>
      <c r="H6" s="127">
        <v>3000</v>
      </c>
      <c r="I6" s="128">
        <v>1</v>
      </c>
      <c r="J6" s="127">
        <v>66575</v>
      </c>
      <c r="K6" s="127">
        <v>0</v>
      </c>
      <c r="L6" s="127">
        <v>3000</v>
      </c>
      <c r="M6" s="2"/>
      <c r="N6" s="1"/>
    </row>
    <row r="7" spans="1:14" ht="39.950000000000003" customHeight="1" x14ac:dyDescent="0.15">
      <c r="A7" s="1"/>
      <c r="B7" s="1"/>
      <c r="C7" s="126" t="s">
        <v>174</v>
      </c>
      <c r="D7" s="127">
        <v>59264</v>
      </c>
      <c r="E7" s="127">
        <v>481188</v>
      </c>
      <c r="F7" s="127">
        <v>0</v>
      </c>
      <c r="G7" s="127">
        <v>481188</v>
      </c>
      <c r="H7" s="127">
        <v>481188</v>
      </c>
      <c r="I7" s="128">
        <v>0.12316188692564603</v>
      </c>
      <c r="J7" s="127">
        <v>59264</v>
      </c>
      <c r="K7" s="127">
        <v>0</v>
      </c>
      <c r="L7" s="127">
        <v>59264</v>
      </c>
      <c r="M7" s="2"/>
      <c r="N7" s="1"/>
    </row>
    <row r="8" spans="1:14" ht="39.950000000000003" customHeight="1" x14ac:dyDescent="0.15">
      <c r="A8" s="1"/>
      <c r="B8" s="1"/>
      <c r="C8" s="126" t="s">
        <v>175</v>
      </c>
      <c r="D8" s="127">
        <v>10000</v>
      </c>
      <c r="E8" s="127">
        <v>23561</v>
      </c>
      <c r="F8" s="127">
        <v>1390</v>
      </c>
      <c r="G8" s="127">
        <v>22171</v>
      </c>
      <c r="H8" s="127">
        <v>0</v>
      </c>
      <c r="I8" s="128">
        <v>1</v>
      </c>
      <c r="J8" s="127">
        <v>22171</v>
      </c>
      <c r="K8" s="127">
        <v>0</v>
      </c>
      <c r="L8" s="127">
        <v>10000</v>
      </c>
      <c r="M8" s="2"/>
      <c r="N8" s="1"/>
    </row>
    <row r="9" spans="1:14" ht="39.950000000000003" customHeight="1" x14ac:dyDescent="0.15">
      <c r="A9" s="1"/>
      <c r="B9" s="1"/>
      <c r="C9" s="126" t="s">
        <v>176</v>
      </c>
      <c r="D9" s="127">
        <v>445100</v>
      </c>
      <c r="E9" s="127">
        <v>2058261</v>
      </c>
      <c r="F9" s="127">
        <v>265195</v>
      </c>
      <c r="G9" s="127">
        <v>1793066</v>
      </c>
      <c r="H9" s="127">
        <v>1070398</v>
      </c>
      <c r="I9" s="128">
        <v>0.41582654204711733</v>
      </c>
      <c r="J9" s="127">
        <v>745604</v>
      </c>
      <c r="K9" s="127">
        <v>0</v>
      </c>
      <c r="L9" s="127">
        <v>445100</v>
      </c>
      <c r="M9" s="2"/>
      <c r="N9" s="1"/>
    </row>
    <row r="10" spans="1:14" ht="39.950000000000003" customHeight="1" x14ac:dyDescent="0.15">
      <c r="A10" s="1"/>
      <c r="B10" s="1"/>
      <c r="C10" s="100" t="s">
        <v>7</v>
      </c>
      <c r="D10" s="127">
        <v>541364</v>
      </c>
      <c r="E10" s="127">
        <v>3279955</v>
      </c>
      <c r="F10" s="127">
        <v>488273</v>
      </c>
      <c r="G10" s="127">
        <v>2791682</v>
      </c>
      <c r="H10" s="127">
        <v>1621986</v>
      </c>
      <c r="I10" s="127">
        <v>0</v>
      </c>
      <c r="J10" s="127">
        <v>1046261</v>
      </c>
      <c r="K10" s="127">
        <v>0</v>
      </c>
      <c r="L10" s="127">
        <v>541364</v>
      </c>
      <c r="M10" s="2"/>
      <c r="N10" s="1"/>
    </row>
    <row r="11" spans="1:14" ht="12" customHeight="1" x14ac:dyDescent="0.15">
      <c r="A11" s="1"/>
      <c r="B11" s="1"/>
      <c r="C11" s="96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 ht="20.100000000000001" customHeight="1" x14ac:dyDescent="0.15">
      <c r="C12" s="101" t="s">
        <v>165</v>
      </c>
      <c r="D12" s="83"/>
      <c r="E12" s="83"/>
      <c r="F12" s="83"/>
      <c r="G12" s="83"/>
      <c r="H12" s="83"/>
      <c r="I12" s="83"/>
      <c r="J12" s="83"/>
      <c r="K12" s="83"/>
      <c r="L12" s="99"/>
      <c r="M12" s="99" t="s">
        <v>292</v>
      </c>
    </row>
    <row r="13" spans="1:14" ht="50.1" customHeight="1" x14ac:dyDescent="0.15">
      <c r="A13" s="1"/>
      <c r="B13" s="1"/>
      <c r="C13" s="102" t="s">
        <v>46</v>
      </c>
      <c r="D13" s="103" t="s">
        <v>55</v>
      </c>
      <c r="E13" s="103" t="s">
        <v>48</v>
      </c>
      <c r="F13" s="103" t="s">
        <v>49</v>
      </c>
      <c r="G13" s="103" t="s">
        <v>50</v>
      </c>
      <c r="H13" s="103" t="s">
        <v>51</v>
      </c>
      <c r="I13" s="103" t="s">
        <v>52</v>
      </c>
      <c r="J13" s="103" t="s">
        <v>53</v>
      </c>
      <c r="K13" s="103" t="s">
        <v>56</v>
      </c>
      <c r="L13" s="103" t="s">
        <v>57</v>
      </c>
      <c r="M13" s="103" t="s">
        <v>45</v>
      </c>
      <c r="N13" s="1"/>
    </row>
    <row r="14" spans="1:14" ht="39.950000000000003" customHeight="1" x14ac:dyDescent="0.15">
      <c r="A14" s="1"/>
      <c r="B14" s="1"/>
      <c r="C14" s="126" t="s">
        <v>170</v>
      </c>
      <c r="D14" s="127">
        <v>3000</v>
      </c>
      <c r="E14" s="127">
        <v>166579</v>
      </c>
      <c r="F14" s="127">
        <v>6584</v>
      </c>
      <c r="G14" s="127">
        <v>159995</v>
      </c>
      <c r="H14" s="127">
        <v>46050</v>
      </c>
      <c r="I14" s="128">
        <v>6.5146579804560262E-2</v>
      </c>
      <c r="J14" s="127">
        <v>10423</v>
      </c>
      <c r="K14" s="127">
        <v>0</v>
      </c>
      <c r="L14" s="127">
        <v>3000</v>
      </c>
      <c r="M14" s="127">
        <v>3000</v>
      </c>
      <c r="N14" s="1"/>
    </row>
    <row r="15" spans="1:14" ht="39.950000000000003" customHeight="1" x14ac:dyDescent="0.15">
      <c r="A15" s="1"/>
      <c r="B15" s="1"/>
      <c r="C15" s="126" t="s">
        <v>171</v>
      </c>
      <c r="D15" s="127">
        <v>150</v>
      </c>
      <c r="E15" s="127">
        <v>5956445</v>
      </c>
      <c r="F15" s="127">
        <v>477503</v>
      </c>
      <c r="G15" s="127">
        <v>5478942</v>
      </c>
      <c r="H15" s="127">
        <v>450000</v>
      </c>
      <c r="I15" s="128">
        <v>3.3333333333333332E-4</v>
      </c>
      <c r="J15" s="127">
        <v>1826</v>
      </c>
      <c r="K15" s="127">
        <v>0</v>
      </c>
      <c r="L15" s="127">
        <v>150</v>
      </c>
      <c r="M15" s="127">
        <v>150</v>
      </c>
      <c r="N15" s="1"/>
    </row>
    <row r="16" spans="1:14" ht="39.950000000000003" customHeight="1" x14ac:dyDescent="0.15">
      <c r="A16" s="1"/>
      <c r="B16" s="1"/>
      <c r="C16" s="126" t="s">
        <v>177</v>
      </c>
      <c r="D16" s="127">
        <v>8940</v>
      </c>
      <c r="E16" s="127">
        <v>56585083</v>
      </c>
      <c r="F16" s="127">
        <v>52069856</v>
      </c>
      <c r="G16" s="127">
        <v>4515227</v>
      </c>
      <c r="H16" s="127">
        <v>4515227</v>
      </c>
      <c r="I16" s="128">
        <v>1.9799670275958011E-3</v>
      </c>
      <c r="J16" s="127">
        <v>8940</v>
      </c>
      <c r="K16" s="127">
        <v>0</v>
      </c>
      <c r="L16" s="127">
        <v>8940</v>
      </c>
      <c r="M16" s="127">
        <v>8940</v>
      </c>
      <c r="N16" s="1"/>
    </row>
    <row r="17" spans="1:14" ht="39.950000000000003" customHeight="1" x14ac:dyDescent="0.15">
      <c r="A17" s="1"/>
      <c r="B17" s="1"/>
      <c r="C17" s="126" t="s">
        <v>178</v>
      </c>
      <c r="D17" s="127">
        <v>850</v>
      </c>
      <c r="E17" s="127">
        <v>3775259</v>
      </c>
      <c r="F17" s="127">
        <v>2653602</v>
      </c>
      <c r="G17" s="127">
        <v>1121656</v>
      </c>
      <c r="H17" s="127">
        <v>1121656</v>
      </c>
      <c r="I17" s="128">
        <v>7.5780808181171951E-4</v>
      </c>
      <c r="J17" s="127">
        <v>850</v>
      </c>
      <c r="K17" s="127">
        <v>0</v>
      </c>
      <c r="L17" s="127">
        <v>850</v>
      </c>
      <c r="M17" s="127">
        <v>850</v>
      </c>
      <c r="N17" s="1"/>
    </row>
    <row r="18" spans="1:14" ht="39.950000000000003" customHeight="1" x14ac:dyDescent="0.15">
      <c r="A18" s="1"/>
      <c r="B18" s="1"/>
      <c r="C18" s="126" t="s">
        <v>179</v>
      </c>
      <c r="D18" s="127">
        <v>4775</v>
      </c>
      <c r="E18" s="127">
        <v>710218</v>
      </c>
      <c r="F18" s="127">
        <v>188594</v>
      </c>
      <c r="G18" s="127">
        <v>521625</v>
      </c>
      <c r="H18" s="127">
        <v>521625</v>
      </c>
      <c r="I18" s="128">
        <v>9.1540864213699707E-3</v>
      </c>
      <c r="J18" s="127">
        <v>4775</v>
      </c>
      <c r="K18" s="127">
        <v>0</v>
      </c>
      <c r="L18" s="127">
        <v>4775</v>
      </c>
      <c r="M18" s="127">
        <v>4775</v>
      </c>
      <c r="N18" s="1"/>
    </row>
    <row r="19" spans="1:14" ht="39.950000000000003" customHeight="1" x14ac:dyDescent="0.15">
      <c r="A19" s="1"/>
      <c r="B19" s="1"/>
      <c r="C19" s="126" t="s">
        <v>180</v>
      </c>
      <c r="D19" s="127">
        <v>7</v>
      </c>
      <c r="E19" s="127">
        <v>3212465</v>
      </c>
      <c r="F19" s="127">
        <v>284960</v>
      </c>
      <c r="G19" s="127">
        <v>2927504</v>
      </c>
      <c r="H19" s="127">
        <v>0</v>
      </c>
      <c r="I19" s="128">
        <v>2.0000000000000001E-4</v>
      </c>
      <c r="J19" s="127">
        <v>586</v>
      </c>
      <c r="K19" s="127">
        <v>0</v>
      </c>
      <c r="L19" s="127">
        <v>7</v>
      </c>
      <c r="M19" s="127">
        <v>7</v>
      </c>
      <c r="N19" s="1"/>
    </row>
    <row r="20" spans="1:14" ht="39.950000000000003" customHeight="1" x14ac:dyDescent="0.15">
      <c r="A20" s="1"/>
      <c r="B20" s="1"/>
      <c r="C20" s="126" t="s">
        <v>181</v>
      </c>
      <c r="D20" s="127">
        <v>250</v>
      </c>
      <c r="E20" s="127">
        <v>39174</v>
      </c>
      <c r="F20" s="127">
        <v>32907</v>
      </c>
      <c r="G20" s="127">
        <v>6267</v>
      </c>
      <c r="H20" s="127">
        <v>0</v>
      </c>
      <c r="I20" s="128">
        <v>0.17</v>
      </c>
      <c r="J20" s="127">
        <v>1065</v>
      </c>
      <c r="K20" s="127">
        <v>0</v>
      </c>
      <c r="L20" s="127">
        <v>250</v>
      </c>
      <c r="M20" s="127">
        <v>500</v>
      </c>
      <c r="N20" s="1"/>
    </row>
    <row r="21" spans="1:14" ht="39.950000000000003" customHeight="1" x14ac:dyDescent="0.15">
      <c r="A21" s="1"/>
      <c r="B21" s="1"/>
      <c r="C21" s="126" t="s">
        <v>182</v>
      </c>
      <c r="D21" s="127">
        <v>92</v>
      </c>
      <c r="E21" s="127">
        <v>186786</v>
      </c>
      <c r="F21" s="127">
        <v>115072</v>
      </c>
      <c r="G21" s="127">
        <v>71714</v>
      </c>
      <c r="H21" s="127">
        <v>0</v>
      </c>
      <c r="I21" s="128">
        <v>4.5999999999999999E-3</v>
      </c>
      <c r="J21" s="127">
        <v>330</v>
      </c>
      <c r="K21" s="127">
        <v>0</v>
      </c>
      <c r="L21" s="127">
        <v>92</v>
      </c>
      <c r="M21" s="127">
        <v>91</v>
      </c>
      <c r="N21" s="1"/>
    </row>
    <row r="22" spans="1:14" ht="39.950000000000003" customHeight="1" x14ac:dyDescent="0.15">
      <c r="A22" s="1"/>
      <c r="B22" s="1"/>
      <c r="C22" s="126" t="s">
        <v>183</v>
      </c>
      <c r="D22" s="127">
        <v>50</v>
      </c>
      <c r="E22" s="127">
        <v>72637</v>
      </c>
      <c r="F22" s="127">
        <v>263</v>
      </c>
      <c r="G22" s="127">
        <v>72373</v>
      </c>
      <c r="H22" s="127">
        <v>1000</v>
      </c>
      <c r="I22" s="128">
        <v>0.05</v>
      </c>
      <c r="J22" s="127">
        <v>3619</v>
      </c>
      <c r="K22" s="127">
        <v>0</v>
      </c>
      <c r="L22" s="127">
        <v>50</v>
      </c>
      <c r="M22" s="127">
        <v>50</v>
      </c>
      <c r="N22" s="1"/>
    </row>
    <row r="23" spans="1:14" ht="39.950000000000003" customHeight="1" x14ac:dyDescent="0.15">
      <c r="A23" s="1"/>
      <c r="B23" s="1"/>
      <c r="C23" s="126" t="s">
        <v>184</v>
      </c>
      <c r="D23" s="127">
        <v>8309</v>
      </c>
      <c r="E23" s="127">
        <v>153940</v>
      </c>
      <c r="F23" s="127">
        <v>138937</v>
      </c>
      <c r="G23" s="127">
        <v>15003</v>
      </c>
      <c r="H23" s="127">
        <v>11398</v>
      </c>
      <c r="I23" s="128">
        <v>0.72901734708578192</v>
      </c>
      <c r="J23" s="127">
        <v>10938</v>
      </c>
      <c r="K23" s="127">
        <v>0</v>
      </c>
      <c r="L23" s="127">
        <v>8309</v>
      </c>
      <c r="M23" s="127">
        <v>8309</v>
      </c>
      <c r="N23" s="1"/>
    </row>
    <row r="24" spans="1:14" ht="39.950000000000003" customHeight="1" x14ac:dyDescent="0.15">
      <c r="A24" s="1"/>
      <c r="B24" s="1"/>
      <c r="C24" s="126" t="s">
        <v>185</v>
      </c>
      <c r="D24" s="127">
        <v>2789</v>
      </c>
      <c r="E24" s="127">
        <v>1297812</v>
      </c>
      <c r="F24" s="127">
        <v>35892</v>
      </c>
      <c r="G24" s="127">
        <v>1261920</v>
      </c>
      <c r="H24" s="127">
        <v>0</v>
      </c>
      <c r="I24" s="128">
        <v>4.4000000000000003E-3</v>
      </c>
      <c r="J24" s="127">
        <v>5552</v>
      </c>
      <c r="K24" s="127">
        <v>0</v>
      </c>
      <c r="L24" s="127">
        <v>2789</v>
      </c>
      <c r="M24" s="127">
        <v>2789</v>
      </c>
      <c r="N24" s="1"/>
    </row>
    <row r="25" spans="1:14" ht="39.950000000000003" customHeight="1" x14ac:dyDescent="0.15">
      <c r="A25" s="1"/>
      <c r="B25" s="1"/>
      <c r="C25" s="126" t="s">
        <v>186</v>
      </c>
      <c r="D25" s="127">
        <v>5792</v>
      </c>
      <c r="E25" s="127">
        <v>729865</v>
      </c>
      <c r="F25" s="127">
        <v>25734</v>
      </c>
      <c r="G25" s="127">
        <v>704131</v>
      </c>
      <c r="H25" s="127">
        <v>0</v>
      </c>
      <c r="I25" s="128">
        <v>8.2000000000000007E-3</v>
      </c>
      <c r="J25" s="127">
        <v>5774</v>
      </c>
      <c r="K25" s="127">
        <v>0</v>
      </c>
      <c r="L25" s="127">
        <v>5792</v>
      </c>
      <c r="M25" s="127">
        <v>5792</v>
      </c>
      <c r="N25" s="1"/>
    </row>
    <row r="26" spans="1:14" ht="39.950000000000003" customHeight="1" x14ac:dyDescent="0.15">
      <c r="A26" s="1"/>
      <c r="B26" s="1"/>
      <c r="C26" s="126" t="s">
        <v>187</v>
      </c>
      <c r="D26" s="127">
        <v>6400</v>
      </c>
      <c r="E26" s="127">
        <v>667980</v>
      </c>
      <c r="F26" s="127">
        <v>127909</v>
      </c>
      <c r="G26" s="127">
        <v>540071</v>
      </c>
      <c r="H26" s="127">
        <v>0</v>
      </c>
      <c r="I26" s="128">
        <v>1.18E-2</v>
      </c>
      <c r="J26" s="127">
        <v>6373</v>
      </c>
      <c r="K26" s="127">
        <v>0</v>
      </c>
      <c r="L26" s="127">
        <v>6400</v>
      </c>
      <c r="M26" s="127">
        <v>6400</v>
      </c>
      <c r="N26" s="1"/>
    </row>
    <row r="27" spans="1:14" ht="39.950000000000003" customHeight="1" x14ac:dyDescent="0.15">
      <c r="A27" s="1"/>
      <c r="B27" s="1"/>
      <c r="C27" s="126" t="s">
        <v>188</v>
      </c>
      <c r="D27" s="127">
        <v>2267</v>
      </c>
      <c r="E27" s="127">
        <v>477634</v>
      </c>
      <c r="F27" s="127">
        <v>5754</v>
      </c>
      <c r="G27" s="127">
        <v>471880</v>
      </c>
      <c r="H27" s="127">
        <v>0</v>
      </c>
      <c r="I27" s="128">
        <v>5.1000000000000004E-3</v>
      </c>
      <c r="J27" s="127">
        <v>2407</v>
      </c>
      <c r="K27" s="127">
        <v>0</v>
      </c>
      <c r="L27" s="127">
        <v>2267</v>
      </c>
      <c r="M27" s="127">
        <v>2267</v>
      </c>
      <c r="N27" s="1"/>
    </row>
    <row r="28" spans="1:14" ht="39.950000000000003" customHeight="1" x14ac:dyDescent="0.15">
      <c r="A28" s="1"/>
      <c r="B28" s="1"/>
      <c r="C28" s="126" t="s">
        <v>189</v>
      </c>
      <c r="D28" s="127">
        <v>13180</v>
      </c>
      <c r="E28" s="127">
        <v>601094</v>
      </c>
      <c r="F28" s="127">
        <v>2326</v>
      </c>
      <c r="G28" s="127">
        <v>598768</v>
      </c>
      <c r="H28" s="127">
        <v>0</v>
      </c>
      <c r="I28" s="128">
        <v>2.2100000000000002E-2</v>
      </c>
      <c r="J28" s="127">
        <v>13233</v>
      </c>
      <c r="K28" s="127">
        <v>0</v>
      </c>
      <c r="L28" s="127">
        <v>13180</v>
      </c>
      <c r="M28" s="127">
        <v>13180</v>
      </c>
      <c r="N28" s="1"/>
    </row>
    <row r="29" spans="1:14" ht="39.950000000000003" customHeight="1" x14ac:dyDescent="0.15">
      <c r="A29" s="1"/>
      <c r="B29" s="1"/>
      <c r="C29" s="126" t="s">
        <v>190</v>
      </c>
      <c r="D29" s="127">
        <v>920</v>
      </c>
      <c r="E29" s="127">
        <v>1131124</v>
      </c>
      <c r="F29" s="127">
        <v>54951</v>
      </c>
      <c r="G29" s="127">
        <v>1076172</v>
      </c>
      <c r="H29" s="127">
        <v>0</v>
      </c>
      <c r="I29" s="128">
        <v>8.5999999999999998E-4</v>
      </c>
      <c r="J29" s="127">
        <v>926</v>
      </c>
      <c r="K29" s="127">
        <v>0</v>
      </c>
      <c r="L29" s="127">
        <v>920</v>
      </c>
      <c r="M29" s="127">
        <v>920</v>
      </c>
      <c r="N29" s="1"/>
    </row>
    <row r="30" spans="1:14" ht="39.950000000000003" customHeight="1" x14ac:dyDescent="0.15">
      <c r="A30" s="1"/>
      <c r="B30" s="1"/>
      <c r="C30" s="126" t="s">
        <v>191</v>
      </c>
      <c r="D30" s="127">
        <v>1200</v>
      </c>
      <c r="E30" s="127">
        <v>299706</v>
      </c>
      <c r="F30" s="127">
        <v>4835</v>
      </c>
      <c r="G30" s="127">
        <v>294871</v>
      </c>
      <c r="H30" s="127">
        <v>0</v>
      </c>
      <c r="I30" s="128">
        <v>4.7999999999999996E-3</v>
      </c>
      <c r="J30" s="127">
        <v>1415</v>
      </c>
      <c r="K30" s="127">
        <v>0</v>
      </c>
      <c r="L30" s="127">
        <v>1200</v>
      </c>
      <c r="M30" s="127">
        <v>1200</v>
      </c>
      <c r="N30" s="1"/>
    </row>
    <row r="31" spans="1:14" ht="39.950000000000003" customHeight="1" x14ac:dyDescent="0.15">
      <c r="A31" s="1"/>
      <c r="B31" s="1"/>
      <c r="C31" s="126" t="s">
        <v>192</v>
      </c>
      <c r="D31" s="127">
        <v>10</v>
      </c>
      <c r="E31" s="127">
        <v>1198441</v>
      </c>
      <c r="F31" s="127">
        <v>121556</v>
      </c>
      <c r="G31" s="127">
        <v>1076886</v>
      </c>
      <c r="H31" s="127">
        <v>0</v>
      </c>
      <c r="I31" s="128">
        <v>1.1000000000000001E-3</v>
      </c>
      <c r="J31" s="127">
        <v>1185</v>
      </c>
      <c r="K31" s="127">
        <v>0</v>
      </c>
      <c r="L31" s="127">
        <v>10</v>
      </c>
      <c r="M31" s="127">
        <v>10</v>
      </c>
      <c r="N31" s="1"/>
    </row>
    <row r="32" spans="1:14" ht="39.950000000000003" customHeight="1" x14ac:dyDescent="0.15">
      <c r="A32" s="1"/>
      <c r="B32" s="1"/>
      <c r="C32" s="126" t="s">
        <v>193</v>
      </c>
      <c r="D32" s="127">
        <v>640</v>
      </c>
      <c r="E32" s="127">
        <v>4269756</v>
      </c>
      <c r="F32" s="127">
        <v>235287</v>
      </c>
      <c r="G32" s="127">
        <v>4034468</v>
      </c>
      <c r="H32" s="127">
        <v>0</v>
      </c>
      <c r="I32" s="128">
        <v>5.9546624653545642E-3</v>
      </c>
      <c r="J32" s="127">
        <v>24024</v>
      </c>
      <c r="K32" s="127">
        <v>0</v>
      </c>
      <c r="L32" s="127">
        <v>640</v>
      </c>
      <c r="M32" s="127">
        <v>640</v>
      </c>
      <c r="N32" s="1"/>
    </row>
    <row r="33" spans="1:14" ht="39.950000000000003" customHeight="1" x14ac:dyDescent="0.15">
      <c r="A33" s="1"/>
      <c r="B33" s="1"/>
      <c r="C33" s="126" t="s">
        <v>194</v>
      </c>
      <c r="D33" s="127">
        <v>709</v>
      </c>
      <c r="E33" s="127">
        <v>98812</v>
      </c>
      <c r="F33" s="127">
        <v>1532</v>
      </c>
      <c r="G33" s="127">
        <v>97279</v>
      </c>
      <c r="H33" s="127">
        <v>0</v>
      </c>
      <c r="I33" s="128">
        <v>9.2999999999999992E-3</v>
      </c>
      <c r="J33" s="127">
        <v>905</v>
      </c>
      <c r="K33" s="127">
        <v>0</v>
      </c>
      <c r="L33" s="127">
        <v>709</v>
      </c>
      <c r="M33" s="127">
        <v>709</v>
      </c>
      <c r="N33" s="1"/>
    </row>
    <row r="34" spans="1:14" ht="39.950000000000003" customHeight="1" x14ac:dyDescent="0.15">
      <c r="A34" s="1"/>
      <c r="B34" s="1"/>
      <c r="C34" s="126" t="s">
        <v>195</v>
      </c>
      <c r="D34" s="127">
        <v>1800</v>
      </c>
      <c r="E34" s="127">
        <v>24755829000</v>
      </c>
      <c r="F34" s="127">
        <v>24488401000</v>
      </c>
      <c r="G34" s="127">
        <v>267428000</v>
      </c>
      <c r="H34" s="127">
        <v>16602000</v>
      </c>
      <c r="I34" s="128">
        <v>1.0842067220816769E-4</v>
      </c>
      <c r="J34" s="127">
        <v>28995</v>
      </c>
      <c r="K34" s="127">
        <v>0</v>
      </c>
      <c r="L34" s="127">
        <v>1800</v>
      </c>
      <c r="M34" s="127">
        <v>1800</v>
      </c>
      <c r="N34" s="1"/>
    </row>
    <row r="35" spans="1:14" ht="39.950000000000003" customHeight="1" x14ac:dyDescent="0.15">
      <c r="A35" s="1"/>
      <c r="B35" s="1"/>
      <c r="C35" s="126" t="s">
        <v>196</v>
      </c>
      <c r="D35" s="127">
        <v>130</v>
      </c>
      <c r="E35" s="127">
        <v>1648347</v>
      </c>
      <c r="F35" s="127">
        <v>586140</v>
      </c>
      <c r="G35" s="127">
        <v>1062207</v>
      </c>
      <c r="H35" s="127">
        <v>0</v>
      </c>
      <c r="I35" s="128">
        <v>5.8999999999999999E-3</v>
      </c>
      <c r="J35" s="127">
        <v>6267</v>
      </c>
      <c r="K35" s="127">
        <v>0</v>
      </c>
      <c r="L35" s="127">
        <v>130</v>
      </c>
      <c r="M35" s="127">
        <v>130</v>
      </c>
      <c r="N35" s="1"/>
    </row>
    <row r="36" spans="1:14" ht="39.950000000000003" customHeight="1" x14ac:dyDescent="0.15">
      <c r="A36" s="1"/>
      <c r="B36" s="1"/>
      <c r="C36" s="126" t="s">
        <v>197</v>
      </c>
      <c r="D36" s="127">
        <v>44</v>
      </c>
      <c r="E36" s="127">
        <v>19619</v>
      </c>
      <c r="F36" s="127">
        <v>8738</v>
      </c>
      <c r="G36" s="127">
        <v>10881</v>
      </c>
      <c r="H36" s="127">
        <v>4500</v>
      </c>
      <c r="I36" s="128">
        <v>9.7999999999999997E-3</v>
      </c>
      <c r="J36" s="127">
        <v>107</v>
      </c>
      <c r="K36" s="127">
        <v>0</v>
      </c>
      <c r="L36" s="127">
        <v>44</v>
      </c>
      <c r="M36" s="127">
        <v>44</v>
      </c>
      <c r="N36" s="1"/>
    </row>
    <row r="37" spans="1:14" ht="39.950000000000003" customHeight="1" x14ac:dyDescent="0.15">
      <c r="A37" s="1"/>
      <c r="B37" s="1"/>
      <c r="C37" s="126" t="s">
        <v>198</v>
      </c>
      <c r="D37" s="127">
        <v>2400</v>
      </c>
      <c r="E37" s="127">
        <v>13580</v>
      </c>
      <c r="F37" s="127">
        <v>1013</v>
      </c>
      <c r="G37" s="127">
        <v>12567</v>
      </c>
      <c r="H37" s="127">
        <v>11000</v>
      </c>
      <c r="I37" s="128">
        <v>0.21818181818181817</v>
      </c>
      <c r="J37" s="127">
        <v>2742</v>
      </c>
      <c r="K37" s="127">
        <v>0</v>
      </c>
      <c r="L37" s="127">
        <v>2400</v>
      </c>
      <c r="M37" s="127">
        <v>2400</v>
      </c>
      <c r="N37" s="1"/>
    </row>
    <row r="38" spans="1:14" ht="39.950000000000003" customHeight="1" x14ac:dyDescent="0.15">
      <c r="A38" s="1"/>
      <c r="B38" s="1"/>
      <c r="C38" s="100" t="s">
        <v>7</v>
      </c>
      <c r="D38" s="127">
        <v>64703</v>
      </c>
      <c r="E38" s="127">
        <v>24839141355</v>
      </c>
      <c r="F38" s="127">
        <v>24545580946</v>
      </c>
      <c r="G38" s="127">
        <v>293560408</v>
      </c>
      <c r="H38" s="127">
        <v>23284455</v>
      </c>
      <c r="I38" s="127">
        <v>0</v>
      </c>
      <c r="J38" s="127">
        <v>143254</v>
      </c>
      <c r="K38" s="127">
        <v>0</v>
      </c>
      <c r="L38" s="127">
        <v>64703</v>
      </c>
      <c r="M38" s="127">
        <v>64953</v>
      </c>
      <c r="N38" s="1"/>
    </row>
  </sheetData>
  <phoneticPr fontId="4"/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J31"/>
  <sheetViews>
    <sheetView view="pageBreakPreview" topLeftCell="C1" zoomScaleNormal="100" zoomScaleSheetLayoutView="100" workbookViewId="0">
      <selection activeCell="C3" sqref="C3:C4"/>
    </sheetView>
  </sheetViews>
  <sheetFormatPr defaultRowHeight="13.5" x14ac:dyDescent="0.15"/>
  <cols>
    <col min="1" max="1" width="13.125" bestFit="1" customWidth="1"/>
    <col min="2" max="2" width="5.625" customWidth="1"/>
    <col min="3" max="3" width="20.625" customWidth="1"/>
    <col min="4" max="8" width="15.625" customWidth="1"/>
    <col min="9" max="9" width="15.625" style="30" customWidth="1"/>
    <col min="10" max="10" width="10.75" hidden="1" customWidth="1"/>
    <col min="11" max="11" width="0.75" customWidth="1"/>
    <col min="12" max="12" width="0.375" customWidth="1"/>
  </cols>
  <sheetData>
    <row r="1" spans="3:10" ht="60" customHeight="1" x14ac:dyDescent="0.15"/>
    <row r="2" spans="3:10" ht="18.75" customHeight="1" x14ac:dyDescent="0.15">
      <c r="C2" s="19" t="s">
        <v>167</v>
      </c>
      <c r="D2" s="129"/>
      <c r="E2" s="129"/>
      <c r="F2" s="129"/>
      <c r="G2" s="129"/>
      <c r="H2" s="129"/>
      <c r="I2" s="130" t="s">
        <v>290</v>
      </c>
      <c r="J2" s="129"/>
    </row>
    <row r="3" spans="3:10" s="1" customFormat="1" ht="17.45" customHeight="1" x14ac:dyDescent="0.15">
      <c r="C3" s="202" t="s">
        <v>58</v>
      </c>
      <c r="D3" s="203" t="s">
        <v>5</v>
      </c>
      <c r="E3" s="203" t="s">
        <v>3</v>
      </c>
      <c r="F3" s="203" t="s">
        <v>1</v>
      </c>
      <c r="G3" s="203" t="s">
        <v>2</v>
      </c>
      <c r="H3" s="200" t="s">
        <v>59</v>
      </c>
      <c r="I3" s="200" t="s">
        <v>60</v>
      </c>
      <c r="J3" s="131" t="s">
        <v>7</v>
      </c>
    </row>
    <row r="4" spans="3:10" s="18" customFormat="1" ht="17.45" customHeight="1" x14ac:dyDescent="0.15">
      <c r="C4" s="202"/>
      <c r="D4" s="201"/>
      <c r="E4" s="201"/>
      <c r="F4" s="201"/>
      <c r="G4" s="201"/>
      <c r="H4" s="201"/>
      <c r="I4" s="201"/>
      <c r="J4" s="132"/>
    </row>
    <row r="5" spans="3:10" s="1" customFormat="1" ht="35.1" customHeight="1" x14ac:dyDescent="0.15">
      <c r="C5" s="137" t="s">
        <v>199</v>
      </c>
      <c r="D5" s="133">
        <v>2860589</v>
      </c>
      <c r="E5" s="133">
        <v>193356</v>
      </c>
      <c r="F5" s="133">
        <v>0</v>
      </c>
      <c r="G5" s="133">
        <v>0</v>
      </c>
      <c r="H5" s="133">
        <v>3053945</v>
      </c>
      <c r="I5" s="133">
        <v>2860840</v>
      </c>
      <c r="J5" s="134"/>
    </row>
    <row r="6" spans="3:10" s="1" customFormat="1" ht="35.1" customHeight="1" x14ac:dyDescent="0.15">
      <c r="C6" s="137" t="s">
        <v>200</v>
      </c>
      <c r="D6" s="133">
        <v>1147973</v>
      </c>
      <c r="E6" s="133">
        <v>0</v>
      </c>
      <c r="F6" s="133">
        <v>0</v>
      </c>
      <c r="G6" s="133">
        <v>0</v>
      </c>
      <c r="H6" s="133">
        <v>1147973</v>
      </c>
      <c r="I6" s="133">
        <v>1148011</v>
      </c>
      <c r="J6" s="134"/>
    </row>
    <row r="7" spans="3:10" s="1" customFormat="1" ht="35.1" customHeight="1" x14ac:dyDescent="0.15">
      <c r="C7" s="137" t="s">
        <v>201</v>
      </c>
      <c r="D7" s="133">
        <v>98632</v>
      </c>
      <c r="E7" s="133">
        <v>0</v>
      </c>
      <c r="F7" s="133">
        <v>0</v>
      </c>
      <c r="G7" s="133">
        <v>0</v>
      </c>
      <c r="H7" s="133">
        <v>98632</v>
      </c>
      <c r="I7" s="133">
        <v>98632</v>
      </c>
      <c r="J7" s="134"/>
    </row>
    <row r="8" spans="3:10" s="1" customFormat="1" ht="35.1" customHeight="1" x14ac:dyDescent="0.15">
      <c r="C8" s="137" t="s">
        <v>202</v>
      </c>
      <c r="D8" s="133">
        <v>60207</v>
      </c>
      <c r="E8" s="135">
        <v>0</v>
      </c>
      <c r="F8" s="135">
        <v>0</v>
      </c>
      <c r="G8" s="135">
        <v>0</v>
      </c>
      <c r="H8" s="135">
        <v>60207</v>
      </c>
      <c r="I8" s="135">
        <v>60206</v>
      </c>
      <c r="J8" s="134"/>
    </row>
    <row r="9" spans="3:10" s="1" customFormat="1" ht="35.1" customHeight="1" x14ac:dyDescent="0.15">
      <c r="C9" s="137" t="s">
        <v>203</v>
      </c>
      <c r="D9" s="133">
        <v>58954</v>
      </c>
      <c r="E9" s="133">
        <v>0</v>
      </c>
      <c r="F9" s="133">
        <v>0</v>
      </c>
      <c r="G9" s="133">
        <v>0</v>
      </c>
      <c r="H9" s="133">
        <v>58954</v>
      </c>
      <c r="I9" s="133">
        <v>58954</v>
      </c>
      <c r="J9" s="134"/>
    </row>
    <row r="10" spans="3:10" s="1" customFormat="1" ht="35.1" customHeight="1" x14ac:dyDescent="0.15">
      <c r="C10" s="137" t="s">
        <v>204</v>
      </c>
      <c r="D10" s="133">
        <v>2000</v>
      </c>
      <c r="E10" s="133">
        <v>0</v>
      </c>
      <c r="F10" s="133">
        <v>0</v>
      </c>
      <c r="G10" s="133">
        <v>0</v>
      </c>
      <c r="H10" s="133">
        <v>2000</v>
      </c>
      <c r="I10" s="133">
        <v>2000</v>
      </c>
      <c r="J10" s="134"/>
    </row>
    <row r="11" spans="3:10" s="1" customFormat="1" ht="35.1" customHeight="1" x14ac:dyDescent="0.15">
      <c r="C11" s="137" t="s">
        <v>205</v>
      </c>
      <c r="D11" s="133">
        <v>500</v>
      </c>
      <c r="E11" s="135">
        <v>0</v>
      </c>
      <c r="F11" s="135">
        <v>0</v>
      </c>
      <c r="G11" s="135">
        <v>0</v>
      </c>
      <c r="H11" s="135">
        <v>500</v>
      </c>
      <c r="I11" s="135">
        <v>500</v>
      </c>
      <c r="J11" s="134"/>
    </row>
    <row r="12" spans="3:10" s="1" customFormat="1" ht="35.1" customHeight="1" x14ac:dyDescent="0.15">
      <c r="C12" s="137" t="s">
        <v>206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4"/>
    </row>
    <row r="13" spans="3:10" s="1" customFormat="1" ht="35.1" customHeight="1" x14ac:dyDescent="0.15">
      <c r="C13" s="137" t="s">
        <v>207</v>
      </c>
      <c r="D13" s="133">
        <v>22195</v>
      </c>
      <c r="E13" s="133">
        <v>0</v>
      </c>
      <c r="F13" s="133">
        <v>0</v>
      </c>
      <c r="G13" s="133">
        <v>0</v>
      </c>
      <c r="H13" s="133">
        <v>22195</v>
      </c>
      <c r="I13" s="133">
        <v>22195</v>
      </c>
      <c r="J13" s="134"/>
    </row>
    <row r="14" spans="3:10" s="1" customFormat="1" ht="35.1" customHeight="1" x14ac:dyDescent="0.15">
      <c r="C14" s="137" t="s">
        <v>208</v>
      </c>
      <c r="D14" s="133">
        <v>17993</v>
      </c>
      <c r="E14" s="133">
        <v>0</v>
      </c>
      <c r="F14" s="133">
        <v>0</v>
      </c>
      <c r="G14" s="133">
        <v>0</v>
      </c>
      <c r="H14" s="133">
        <v>17993</v>
      </c>
      <c r="I14" s="133">
        <v>17993</v>
      </c>
      <c r="J14" s="134"/>
    </row>
    <row r="15" spans="3:10" s="1" customFormat="1" ht="35.1" customHeight="1" x14ac:dyDescent="0.15">
      <c r="C15" s="137" t="s">
        <v>209</v>
      </c>
      <c r="D15" s="133">
        <v>4061</v>
      </c>
      <c r="E15" s="135">
        <v>0</v>
      </c>
      <c r="F15" s="135">
        <v>0</v>
      </c>
      <c r="G15" s="135">
        <v>0</v>
      </c>
      <c r="H15" s="135">
        <v>4061</v>
      </c>
      <c r="I15" s="135">
        <v>4061</v>
      </c>
      <c r="J15" s="134"/>
    </row>
    <row r="16" spans="3:10" s="1" customFormat="1" ht="35.1" customHeight="1" x14ac:dyDescent="0.15">
      <c r="C16" s="137" t="s">
        <v>210</v>
      </c>
      <c r="D16" s="133">
        <v>2645</v>
      </c>
      <c r="E16" s="133">
        <v>0</v>
      </c>
      <c r="F16" s="133">
        <v>0</v>
      </c>
      <c r="G16" s="133">
        <v>0</v>
      </c>
      <c r="H16" s="133">
        <v>2645</v>
      </c>
      <c r="I16" s="133">
        <v>2645</v>
      </c>
      <c r="J16" s="134"/>
    </row>
    <row r="17" spans="3:10" s="1" customFormat="1" ht="35.1" customHeight="1" x14ac:dyDescent="0.15">
      <c r="C17" s="137" t="s">
        <v>211</v>
      </c>
      <c r="D17" s="133">
        <v>14159</v>
      </c>
      <c r="E17" s="133">
        <v>0</v>
      </c>
      <c r="F17" s="133">
        <v>0</v>
      </c>
      <c r="G17" s="133">
        <v>0</v>
      </c>
      <c r="H17" s="133">
        <v>14159</v>
      </c>
      <c r="I17" s="133">
        <v>14159</v>
      </c>
      <c r="J17" s="134"/>
    </row>
    <row r="18" spans="3:10" s="1" customFormat="1" ht="35.1" customHeight="1" x14ac:dyDescent="0.15">
      <c r="C18" s="137" t="s">
        <v>212</v>
      </c>
      <c r="D18" s="133">
        <v>24844</v>
      </c>
      <c r="E18" s="133">
        <v>0</v>
      </c>
      <c r="F18" s="133">
        <v>0</v>
      </c>
      <c r="G18" s="133">
        <v>0</v>
      </c>
      <c r="H18" s="133">
        <v>24844</v>
      </c>
      <c r="I18" s="133">
        <v>24844</v>
      </c>
      <c r="J18" s="134"/>
    </row>
    <row r="19" spans="3:10" s="1" customFormat="1" ht="35.1" customHeight="1" x14ac:dyDescent="0.15">
      <c r="C19" s="137" t="s">
        <v>213</v>
      </c>
      <c r="D19" s="133">
        <v>1620000</v>
      </c>
      <c r="E19" s="133">
        <v>0</v>
      </c>
      <c r="F19" s="133">
        <v>0</v>
      </c>
      <c r="G19" s="133">
        <v>0</v>
      </c>
      <c r="H19" s="133">
        <v>1620000</v>
      </c>
      <c r="I19" s="133">
        <v>1620000</v>
      </c>
      <c r="J19" s="134"/>
    </row>
    <row r="20" spans="3:10" s="1" customFormat="1" ht="35.1" customHeight="1" x14ac:dyDescent="0.15">
      <c r="C20" s="137" t="s">
        <v>214</v>
      </c>
      <c r="D20" s="133">
        <v>103119</v>
      </c>
      <c r="E20" s="135">
        <v>0</v>
      </c>
      <c r="F20" s="135">
        <v>0</v>
      </c>
      <c r="G20" s="135">
        <v>0</v>
      </c>
      <c r="H20" s="135">
        <v>103119</v>
      </c>
      <c r="I20" s="135">
        <v>103119</v>
      </c>
      <c r="J20" s="134"/>
    </row>
    <row r="21" spans="3:10" s="1" customFormat="1" ht="35.1" customHeight="1" x14ac:dyDescent="0.15">
      <c r="C21" s="137" t="s">
        <v>215</v>
      </c>
      <c r="D21" s="133">
        <v>10978</v>
      </c>
      <c r="E21" s="133">
        <v>0</v>
      </c>
      <c r="F21" s="133">
        <v>0</v>
      </c>
      <c r="G21" s="133">
        <v>0</v>
      </c>
      <c r="H21" s="133">
        <v>10978</v>
      </c>
      <c r="I21" s="133">
        <v>10978</v>
      </c>
      <c r="J21" s="134"/>
    </row>
    <row r="22" spans="3:10" s="1" customFormat="1" ht="35.1" customHeight="1" x14ac:dyDescent="0.15">
      <c r="C22" s="137" t="s">
        <v>216</v>
      </c>
      <c r="D22" s="133">
        <v>4509</v>
      </c>
      <c r="E22" s="133">
        <v>0</v>
      </c>
      <c r="F22" s="133">
        <v>0</v>
      </c>
      <c r="G22" s="133">
        <v>0</v>
      </c>
      <c r="H22" s="133">
        <v>4509</v>
      </c>
      <c r="I22" s="133">
        <v>4509</v>
      </c>
      <c r="J22" s="134"/>
    </row>
    <row r="23" spans="3:10" s="1" customFormat="1" ht="35.1" customHeight="1" x14ac:dyDescent="0.15">
      <c r="C23" s="137" t="s">
        <v>217</v>
      </c>
      <c r="D23" s="133">
        <v>96821</v>
      </c>
      <c r="E23" s="135">
        <v>0</v>
      </c>
      <c r="F23" s="135">
        <v>0</v>
      </c>
      <c r="G23" s="135">
        <v>0</v>
      </c>
      <c r="H23" s="135">
        <v>96821</v>
      </c>
      <c r="I23" s="135">
        <v>96821</v>
      </c>
      <c r="J23" s="134"/>
    </row>
    <row r="24" spans="3:10" s="1" customFormat="1" ht="35.1" customHeight="1" x14ac:dyDescent="0.15">
      <c r="C24" s="137" t="s">
        <v>218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4"/>
    </row>
    <row r="25" spans="3:10" s="1" customFormat="1" ht="35.1" customHeight="1" x14ac:dyDescent="0.15">
      <c r="C25" s="137" t="s">
        <v>219</v>
      </c>
      <c r="D25" s="133">
        <v>1399</v>
      </c>
      <c r="E25" s="133">
        <v>0</v>
      </c>
      <c r="F25" s="133">
        <v>0</v>
      </c>
      <c r="G25" s="133">
        <v>0</v>
      </c>
      <c r="H25" s="133">
        <v>1399</v>
      </c>
      <c r="I25" s="133">
        <v>1399</v>
      </c>
      <c r="J25" s="134"/>
    </row>
    <row r="26" spans="3:10" s="1" customFormat="1" ht="35.1" customHeight="1" x14ac:dyDescent="0.15">
      <c r="C26" s="137" t="s">
        <v>220</v>
      </c>
      <c r="D26" s="133">
        <v>2031</v>
      </c>
      <c r="E26" s="135">
        <v>0</v>
      </c>
      <c r="F26" s="135">
        <v>92916</v>
      </c>
      <c r="G26" s="135">
        <v>130000</v>
      </c>
      <c r="H26" s="135">
        <v>224947</v>
      </c>
      <c r="I26" s="136" t="s">
        <v>223</v>
      </c>
      <c r="J26" s="134"/>
    </row>
    <row r="27" spans="3:10" s="1" customFormat="1" ht="35.1" customHeight="1" x14ac:dyDescent="0.15">
      <c r="C27" s="137" t="s">
        <v>221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4"/>
    </row>
    <row r="28" spans="3:10" s="1" customFormat="1" ht="35.1" customHeight="1" x14ac:dyDescent="0.15">
      <c r="C28" s="137" t="s">
        <v>222</v>
      </c>
      <c r="D28" s="133">
        <v>17021</v>
      </c>
      <c r="E28" s="133">
        <v>0</v>
      </c>
      <c r="F28" s="133">
        <v>0</v>
      </c>
      <c r="G28" s="133">
        <v>0</v>
      </c>
      <c r="H28" s="133">
        <v>17021</v>
      </c>
      <c r="I28" s="133">
        <v>17021</v>
      </c>
      <c r="J28" s="134"/>
    </row>
    <row r="29" spans="3:10" s="1" customFormat="1" ht="35.1" customHeight="1" x14ac:dyDescent="0.15">
      <c r="C29" s="138" t="s">
        <v>7</v>
      </c>
      <c r="D29" s="135">
        <v>6170628</v>
      </c>
      <c r="E29" s="135">
        <v>193356</v>
      </c>
      <c r="F29" s="135">
        <v>92916</v>
      </c>
      <c r="G29" s="135">
        <v>130000</v>
      </c>
      <c r="H29" s="135">
        <v>6586901</v>
      </c>
      <c r="I29" s="135">
        <f t="shared" ref="I29" si="0">SUM(I5:I28)</f>
        <v>6168887</v>
      </c>
      <c r="J29" s="134"/>
    </row>
    <row r="30" spans="3:10" ht="6.6" customHeight="1" x14ac:dyDescent="0.15">
      <c r="C30" s="11"/>
      <c r="D30" s="11"/>
      <c r="E30" s="11"/>
      <c r="F30" s="11"/>
      <c r="G30" s="11"/>
      <c r="H30" s="11"/>
      <c r="I30" s="104"/>
    </row>
    <row r="31" spans="3:10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I16"/>
  <sheetViews>
    <sheetView view="pageBreakPreview" topLeftCell="A2" zoomScaleNormal="100" zoomScaleSheetLayoutView="100" workbookViewId="0">
      <selection activeCell="C6" sqref="C6"/>
    </sheetView>
  </sheetViews>
  <sheetFormatPr defaultRowHeight="13.5" x14ac:dyDescent="0.15"/>
  <cols>
    <col min="1" max="1" width="6.375" bestFit="1" customWidth="1"/>
    <col min="2" max="2" width="0.875" customWidth="1"/>
    <col min="3" max="3" width="28.375" customWidth="1"/>
    <col min="4" max="8" width="14.625" customWidth="1"/>
    <col min="9" max="9" width="0.875" customWidth="1"/>
  </cols>
  <sheetData>
    <row r="1" spans="3:9" ht="27" customHeight="1" x14ac:dyDescent="0.15"/>
    <row r="2" spans="3:9" ht="19.5" customHeight="1" x14ac:dyDescent="0.15">
      <c r="C2" s="24" t="s">
        <v>168</v>
      </c>
      <c r="D2" s="25"/>
      <c r="E2" s="25"/>
      <c r="F2" s="25"/>
      <c r="G2" s="25"/>
      <c r="H2" s="25" t="s">
        <v>292</v>
      </c>
      <c r="I2" s="3"/>
    </row>
    <row r="3" spans="3:9" s="1" customFormat="1" ht="21" customHeight="1" x14ac:dyDescent="0.15">
      <c r="C3" s="204" t="s">
        <v>61</v>
      </c>
      <c r="D3" s="206" t="s">
        <v>4</v>
      </c>
      <c r="E3" s="207"/>
      <c r="F3" s="206" t="s">
        <v>6</v>
      </c>
      <c r="G3" s="207"/>
      <c r="H3" s="204" t="s">
        <v>62</v>
      </c>
    </row>
    <row r="4" spans="3:9" s="1" customFormat="1" ht="21.95" customHeight="1" x14ac:dyDescent="0.15">
      <c r="C4" s="205"/>
      <c r="D4" s="85" t="s">
        <v>63</v>
      </c>
      <c r="E4" s="85" t="s">
        <v>64</v>
      </c>
      <c r="F4" s="85" t="s">
        <v>63</v>
      </c>
      <c r="G4" s="85" t="s">
        <v>64</v>
      </c>
      <c r="H4" s="205"/>
    </row>
    <row r="5" spans="3:9" s="1" customFormat="1" ht="20.100000000000001" customHeight="1" x14ac:dyDescent="0.15">
      <c r="C5" s="26" t="s">
        <v>65</v>
      </c>
      <c r="D5" s="139"/>
      <c r="E5" s="139"/>
      <c r="F5" s="139"/>
      <c r="G5" s="139"/>
      <c r="H5" s="140"/>
    </row>
    <row r="6" spans="3:9" s="1" customFormat="1" ht="20.100000000000001" customHeight="1" x14ac:dyDescent="0.15">
      <c r="C6" s="26" t="s">
        <v>225</v>
      </c>
      <c r="D6" s="135">
        <v>213522</v>
      </c>
      <c r="E6" s="135">
        <v>0</v>
      </c>
      <c r="F6" s="135">
        <v>478</v>
      </c>
      <c r="G6" s="135">
        <v>0</v>
      </c>
      <c r="H6" s="140">
        <v>214000</v>
      </c>
    </row>
    <row r="7" spans="3:9" s="1" customFormat="1" ht="20.100000000000001" customHeight="1" x14ac:dyDescent="0.15">
      <c r="C7" s="23" t="s">
        <v>66</v>
      </c>
      <c r="D7" s="135"/>
      <c r="E7" s="135"/>
      <c r="F7" s="135"/>
      <c r="G7" s="135"/>
      <c r="H7" s="141"/>
    </row>
    <row r="8" spans="3:9" s="1" customFormat="1" ht="20.100000000000001" customHeight="1" x14ac:dyDescent="0.15">
      <c r="C8" s="23" t="s">
        <v>224</v>
      </c>
      <c r="D8" s="135">
        <v>9586</v>
      </c>
      <c r="E8" s="135">
        <v>0</v>
      </c>
      <c r="F8" s="135">
        <v>1</v>
      </c>
      <c r="G8" s="135">
        <v>0</v>
      </c>
      <c r="H8" s="140">
        <v>9587</v>
      </c>
    </row>
    <row r="9" spans="3:9" s="1" customFormat="1" ht="20.100000000000001" customHeight="1" x14ac:dyDescent="0.15">
      <c r="C9" s="23" t="s">
        <v>67</v>
      </c>
      <c r="D9" s="135"/>
      <c r="E9" s="135"/>
      <c r="F9" s="135"/>
      <c r="G9" s="135"/>
      <c r="H9" s="141"/>
    </row>
    <row r="10" spans="3:9" s="1" customFormat="1" ht="20.100000000000001" customHeight="1" x14ac:dyDescent="0.15">
      <c r="C10" s="23" t="s">
        <v>230</v>
      </c>
      <c r="D10" s="135">
        <v>6776</v>
      </c>
      <c r="E10" s="135">
        <v>0</v>
      </c>
      <c r="F10" s="135">
        <v>3384</v>
      </c>
      <c r="G10" s="135">
        <v>0</v>
      </c>
      <c r="H10" s="140">
        <v>10160</v>
      </c>
    </row>
    <row r="11" spans="3:9" s="1" customFormat="1" ht="20.100000000000001" customHeight="1" x14ac:dyDescent="0.15">
      <c r="C11" s="23" t="s">
        <v>226</v>
      </c>
      <c r="D11" s="135">
        <v>9119</v>
      </c>
      <c r="E11" s="135">
        <v>0</v>
      </c>
      <c r="F11" s="135">
        <v>1504</v>
      </c>
      <c r="G11" s="135">
        <v>0</v>
      </c>
      <c r="H11" s="140">
        <v>10623</v>
      </c>
    </row>
    <row r="12" spans="3:9" s="1" customFormat="1" ht="20.100000000000001" customHeight="1" x14ac:dyDescent="0.15">
      <c r="C12" s="23" t="s">
        <v>227</v>
      </c>
      <c r="D12" s="135">
        <v>640</v>
      </c>
      <c r="E12" s="135">
        <v>0</v>
      </c>
      <c r="F12" s="135">
        <v>0</v>
      </c>
      <c r="G12" s="135">
        <v>0</v>
      </c>
      <c r="H12" s="140">
        <v>640</v>
      </c>
    </row>
    <row r="13" spans="3:9" s="1" customFormat="1" ht="20.100000000000001" customHeight="1" x14ac:dyDescent="0.15">
      <c r="C13" s="23" t="s">
        <v>228</v>
      </c>
      <c r="D13" s="135">
        <v>432</v>
      </c>
      <c r="E13" s="135">
        <v>0</v>
      </c>
      <c r="F13" s="135">
        <v>0</v>
      </c>
      <c r="G13" s="135">
        <v>0</v>
      </c>
      <c r="H13" s="140">
        <v>432</v>
      </c>
    </row>
    <row r="14" spans="3:9" s="1" customFormat="1" ht="20.100000000000001" customHeight="1" x14ac:dyDescent="0.15">
      <c r="C14" s="23" t="s">
        <v>229</v>
      </c>
      <c r="D14" s="135">
        <v>2516</v>
      </c>
      <c r="E14" s="135">
        <v>0</v>
      </c>
      <c r="F14" s="135">
        <v>1521</v>
      </c>
      <c r="G14" s="135">
        <v>0</v>
      </c>
      <c r="H14" s="140">
        <v>4037</v>
      </c>
    </row>
    <row r="15" spans="3:9" s="1" customFormat="1" ht="20.100000000000001" customHeight="1" x14ac:dyDescent="0.15">
      <c r="C15" s="20" t="s">
        <v>7</v>
      </c>
      <c r="D15" s="135">
        <v>242591</v>
      </c>
      <c r="E15" s="135">
        <v>0</v>
      </c>
      <c r="F15" s="135">
        <v>6888</v>
      </c>
      <c r="G15" s="135">
        <v>0</v>
      </c>
      <c r="H15" s="135">
        <v>249479</v>
      </c>
    </row>
    <row r="16" spans="3:9" x14ac:dyDescent="0.15">
      <c r="D16" s="11"/>
      <c r="E16" s="11"/>
      <c r="F16" s="11"/>
      <c r="G16" s="11"/>
      <c r="H16" s="11"/>
      <c r="I16" s="11"/>
    </row>
  </sheetData>
  <mergeCells count="4">
    <mergeCell ref="C3:C4"/>
    <mergeCell ref="D3:E3"/>
    <mergeCell ref="F3:G3"/>
    <mergeCell ref="H3:H4"/>
  </mergeCells>
  <phoneticPr fontId="4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I27"/>
  <sheetViews>
    <sheetView view="pageBreakPreview" topLeftCell="B1" zoomScale="80" zoomScaleNormal="80" zoomScaleSheetLayoutView="80" workbookViewId="0">
      <selection activeCell="D10" sqref="D10"/>
    </sheetView>
  </sheetViews>
  <sheetFormatPr defaultRowHeight="13.5" x14ac:dyDescent="0.15"/>
  <cols>
    <col min="1" max="1" width="19.5" bestFit="1" customWidth="1"/>
    <col min="2" max="2" width="1" customWidth="1"/>
    <col min="3" max="3" width="31.875" bestFit="1" customWidth="1"/>
    <col min="4" max="5" width="18.625" customWidth="1"/>
    <col min="6" max="6" width="3.5" customWidth="1"/>
    <col min="7" max="7" width="31.875" bestFit="1" customWidth="1"/>
    <col min="8" max="9" width="18.625" customWidth="1"/>
    <col min="10" max="10" width="0.75" customWidth="1"/>
  </cols>
  <sheetData>
    <row r="1" spans="3:9" ht="25.5" customHeight="1" x14ac:dyDescent="0.15"/>
    <row r="2" spans="3:9" ht="19.5" customHeight="1" x14ac:dyDescent="0.15">
      <c r="C2" t="s">
        <v>68</v>
      </c>
      <c r="D2" s="3"/>
      <c r="E2" s="7" t="s">
        <v>292</v>
      </c>
      <c r="F2" s="3"/>
      <c r="G2" s="29" t="s">
        <v>69</v>
      </c>
      <c r="H2" s="3"/>
      <c r="I2" s="7" t="s">
        <v>292</v>
      </c>
    </row>
    <row r="3" spans="3:9" s="1" customFormat="1" ht="30" customHeight="1" x14ac:dyDescent="0.15">
      <c r="C3" s="86" t="s">
        <v>61</v>
      </c>
      <c r="D3" s="86" t="s">
        <v>70</v>
      </c>
      <c r="E3" s="86" t="s">
        <v>71</v>
      </c>
      <c r="F3" s="30"/>
      <c r="G3" s="86" t="s">
        <v>61</v>
      </c>
      <c r="H3" s="86" t="s">
        <v>70</v>
      </c>
      <c r="I3" s="86" t="s">
        <v>71</v>
      </c>
    </row>
    <row r="4" spans="3:9" s="1" customFormat="1" ht="25.5" customHeight="1" x14ac:dyDescent="0.15">
      <c r="C4" s="31" t="s">
        <v>72</v>
      </c>
      <c r="D4" s="143"/>
      <c r="E4" s="143"/>
      <c r="F4" s="75"/>
      <c r="G4" s="74" t="s">
        <v>72</v>
      </c>
      <c r="H4" s="143"/>
      <c r="I4" s="143"/>
    </row>
    <row r="5" spans="3:9" s="1" customFormat="1" ht="25.5" customHeight="1" x14ac:dyDescent="0.15">
      <c r="C5" s="22" t="s">
        <v>67</v>
      </c>
      <c r="D5" s="135"/>
      <c r="E5" s="135"/>
      <c r="F5" s="75"/>
      <c r="G5" s="76" t="s">
        <v>67</v>
      </c>
      <c r="H5" s="135"/>
      <c r="I5" s="135"/>
    </row>
    <row r="6" spans="3:9" s="1" customFormat="1" ht="25.5" customHeight="1" x14ac:dyDescent="0.15">
      <c r="C6" s="23" t="s">
        <v>227</v>
      </c>
      <c r="D6" s="135">
        <v>0</v>
      </c>
      <c r="E6" s="135">
        <v>0</v>
      </c>
      <c r="F6" s="75"/>
      <c r="G6" s="73" t="s">
        <v>227</v>
      </c>
      <c r="H6" s="135">
        <v>46</v>
      </c>
      <c r="I6" s="135">
        <v>0</v>
      </c>
    </row>
    <row r="7" spans="3:9" s="1" customFormat="1" ht="25.5" customHeight="1" x14ac:dyDescent="0.15">
      <c r="C7" s="23" t="s">
        <v>231</v>
      </c>
      <c r="D7" s="135">
        <v>1088</v>
      </c>
      <c r="E7" s="135">
        <v>0</v>
      </c>
      <c r="F7" s="75"/>
      <c r="G7" s="73" t="s">
        <v>231</v>
      </c>
      <c r="H7" s="135">
        <v>0</v>
      </c>
      <c r="I7" s="135">
        <v>0</v>
      </c>
    </row>
    <row r="8" spans="3:9" s="1" customFormat="1" ht="25.5" customHeight="1" x14ac:dyDescent="0.15">
      <c r="C8" s="23" t="s">
        <v>229</v>
      </c>
      <c r="D8" s="135">
        <v>27420</v>
      </c>
      <c r="E8" s="135">
        <v>0</v>
      </c>
      <c r="F8" s="75"/>
      <c r="G8" s="73" t="s">
        <v>229</v>
      </c>
      <c r="H8" s="135">
        <v>1092</v>
      </c>
      <c r="I8" s="135">
        <v>0</v>
      </c>
    </row>
    <row r="9" spans="3:9" s="1" customFormat="1" ht="25.5" customHeight="1" thickBot="1" x14ac:dyDescent="0.2">
      <c r="C9" s="32" t="s">
        <v>73</v>
      </c>
      <c r="D9" s="144">
        <v>28507</v>
      </c>
      <c r="E9" s="144">
        <v>0</v>
      </c>
      <c r="F9" s="75"/>
      <c r="G9" s="77" t="s">
        <v>73</v>
      </c>
      <c r="H9" s="144">
        <v>1137</v>
      </c>
      <c r="I9" s="144">
        <v>0</v>
      </c>
    </row>
    <row r="10" spans="3:9" s="1" customFormat="1" ht="25.5" customHeight="1" thickTop="1" x14ac:dyDescent="0.15">
      <c r="C10" s="33" t="s">
        <v>74</v>
      </c>
      <c r="D10" s="145"/>
      <c r="E10" s="145"/>
      <c r="F10" s="75"/>
      <c r="G10" s="78" t="s">
        <v>74</v>
      </c>
      <c r="H10" s="145"/>
      <c r="I10" s="145"/>
    </row>
    <row r="11" spans="3:9" s="1" customFormat="1" ht="25.5" customHeight="1" x14ac:dyDescent="0.15">
      <c r="C11" s="33" t="s">
        <v>75</v>
      </c>
      <c r="D11" s="145"/>
      <c r="E11" s="145"/>
      <c r="F11" s="75"/>
      <c r="G11" s="78" t="s">
        <v>75</v>
      </c>
      <c r="H11" s="145"/>
      <c r="I11" s="145"/>
    </row>
    <row r="12" spans="3:9" s="1" customFormat="1" ht="25.5" customHeight="1" x14ac:dyDescent="0.15">
      <c r="C12" s="23" t="s">
        <v>232</v>
      </c>
      <c r="D12" s="135">
        <v>3864</v>
      </c>
      <c r="E12" s="135">
        <v>284</v>
      </c>
      <c r="F12" s="75"/>
      <c r="G12" s="73" t="s">
        <v>232</v>
      </c>
      <c r="H12" s="135">
        <v>7762</v>
      </c>
      <c r="I12" s="135">
        <v>570</v>
      </c>
    </row>
    <row r="13" spans="3:9" s="1" customFormat="1" ht="25.5" customHeight="1" x14ac:dyDescent="0.15">
      <c r="C13" s="23" t="s">
        <v>234</v>
      </c>
      <c r="D13" s="135">
        <v>6371</v>
      </c>
      <c r="E13" s="135">
        <v>1061</v>
      </c>
      <c r="F13" s="75"/>
      <c r="G13" s="73" t="s">
        <v>234</v>
      </c>
      <c r="H13" s="135">
        <v>16558</v>
      </c>
      <c r="I13" s="135">
        <v>2757</v>
      </c>
    </row>
    <row r="14" spans="3:9" s="1" customFormat="1" ht="25.5" customHeight="1" x14ac:dyDescent="0.15">
      <c r="C14" s="23" t="s">
        <v>233</v>
      </c>
      <c r="D14" s="135">
        <v>690</v>
      </c>
      <c r="E14" s="135">
        <v>55</v>
      </c>
      <c r="F14" s="75"/>
      <c r="G14" s="73" t="s">
        <v>233</v>
      </c>
      <c r="H14" s="135">
        <v>584</v>
      </c>
      <c r="I14" s="135">
        <v>47</v>
      </c>
    </row>
    <row r="15" spans="3:9" s="1" customFormat="1" ht="25.5" customHeight="1" x14ac:dyDescent="0.15">
      <c r="C15" s="23" t="s">
        <v>235</v>
      </c>
      <c r="D15" s="135">
        <v>2562</v>
      </c>
      <c r="E15" s="135">
        <v>0</v>
      </c>
      <c r="F15" s="75"/>
      <c r="G15" s="73" t="s">
        <v>235</v>
      </c>
      <c r="H15" s="135">
        <v>0</v>
      </c>
      <c r="I15" s="135">
        <v>0</v>
      </c>
    </row>
    <row r="16" spans="3:9" s="1" customFormat="1" ht="25.5" customHeight="1" x14ac:dyDescent="0.15">
      <c r="C16" s="23" t="s">
        <v>76</v>
      </c>
      <c r="D16" s="135"/>
      <c r="E16" s="135"/>
      <c r="F16" s="75"/>
      <c r="G16" s="73" t="s">
        <v>76</v>
      </c>
      <c r="H16" s="135"/>
      <c r="I16" s="135"/>
    </row>
    <row r="17" spans="3:9" s="1" customFormat="1" ht="25.5" customHeight="1" x14ac:dyDescent="0.15">
      <c r="C17" s="23" t="s">
        <v>236</v>
      </c>
      <c r="D17" s="135">
        <v>2202</v>
      </c>
      <c r="E17" s="135">
        <v>22</v>
      </c>
      <c r="F17" s="75"/>
      <c r="G17" s="73" t="s">
        <v>236</v>
      </c>
      <c r="H17" s="135">
        <v>1736</v>
      </c>
      <c r="I17" s="135">
        <v>18</v>
      </c>
    </row>
    <row r="18" spans="3:9" s="1" customFormat="1" ht="25.5" customHeight="1" x14ac:dyDescent="0.15">
      <c r="C18" s="23" t="s">
        <v>237</v>
      </c>
      <c r="D18" s="135">
        <v>0</v>
      </c>
      <c r="E18" s="135">
        <v>0</v>
      </c>
      <c r="F18" s="75"/>
      <c r="G18" s="73" t="s">
        <v>237</v>
      </c>
      <c r="H18" s="135">
        <v>141</v>
      </c>
      <c r="I18" s="135">
        <v>0</v>
      </c>
    </row>
    <row r="19" spans="3:9" s="1" customFormat="1" ht="25.5" customHeight="1" x14ac:dyDescent="0.15">
      <c r="C19" s="142" t="s">
        <v>241</v>
      </c>
      <c r="D19" s="135">
        <v>0</v>
      </c>
      <c r="E19" s="135">
        <v>0</v>
      </c>
      <c r="F19" s="75"/>
      <c r="G19" s="142" t="s">
        <v>241</v>
      </c>
      <c r="H19" s="135">
        <v>0</v>
      </c>
      <c r="I19" s="135">
        <v>0</v>
      </c>
    </row>
    <row r="20" spans="3:9" s="1" customFormat="1" ht="25.5" customHeight="1" x14ac:dyDescent="0.15">
      <c r="C20" s="23" t="s">
        <v>238</v>
      </c>
      <c r="D20" s="135">
        <v>102</v>
      </c>
      <c r="E20" s="135">
        <v>38</v>
      </c>
      <c r="F20" s="75"/>
      <c r="G20" s="73" t="s">
        <v>238</v>
      </c>
      <c r="H20" s="135">
        <v>1</v>
      </c>
      <c r="I20" s="135">
        <v>0</v>
      </c>
    </row>
    <row r="21" spans="3:9" s="1" customFormat="1" ht="25.5" customHeight="1" x14ac:dyDescent="0.15">
      <c r="C21" s="142" t="s">
        <v>240</v>
      </c>
      <c r="D21" s="135">
        <v>7883</v>
      </c>
      <c r="E21" s="135">
        <v>0</v>
      </c>
      <c r="F21" s="75"/>
      <c r="G21" s="142" t="s">
        <v>240</v>
      </c>
      <c r="H21" s="135">
        <v>122</v>
      </c>
      <c r="I21" s="135">
        <v>0</v>
      </c>
    </row>
    <row r="22" spans="3:9" s="1" customFormat="1" ht="25.5" customHeight="1" x14ac:dyDescent="0.15">
      <c r="C22" s="142" t="s">
        <v>239</v>
      </c>
      <c r="D22" s="135">
        <v>137</v>
      </c>
      <c r="E22" s="135">
        <v>0</v>
      </c>
      <c r="F22" s="75"/>
      <c r="G22" s="142" t="s">
        <v>239</v>
      </c>
      <c r="H22" s="135">
        <v>0</v>
      </c>
      <c r="I22" s="135">
        <v>0</v>
      </c>
    </row>
    <row r="23" spans="3:9" s="1" customFormat="1" ht="25.5" customHeight="1" thickBot="1" x14ac:dyDescent="0.2">
      <c r="C23" s="32" t="s">
        <v>73</v>
      </c>
      <c r="D23" s="144">
        <v>23809</v>
      </c>
      <c r="E23" s="144">
        <v>1460</v>
      </c>
      <c r="F23" s="75"/>
      <c r="G23" s="77" t="s">
        <v>73</v>
      </c>
      <c r="H23" s="144">
        <v>26903</v>
      </c>
      <c r="I23" s="144">
        <v>3391</v>
      </c>
    </row>
    <row r="24" spans="3:9" s="1" customFormat="1" ht="25.5" customHeight="1" thickTop="1" x14ac:dyDescent="0.15">
      <c r="C24" s="21" t="s">
        <v>7</v>
      </c>
      <c r="D24" s="146">
        <v>52317</v>
      </c>
      <c r="E24" s="146">
        <v>1460</v>
      </c>
      <c r="F24" s="75"/>
      <c r="G24" s="79" t="s">
        <v>7</v>
      </c>
      <c r="H24" s="146">
        <v>28040</v>
      </c>
      <c r="I24" s="146">
        <v>3391</v>
      </c>
    </row>
    <row r="25" spans="3:9" ht="6.75" customHeight="1" x14ac:dyDescent="0.15">
      <c r="C25" s="27"/>
      <c r="D25" s="28"/>
      <c r="E25" s="28"/>
      <c r="F25" s="29"/>
      <c r="G25" s="29"/>
      <c r="H25" s="29"/>
      <c r="I25" s="6"/>
    </row>
    <row r="26" spans="3:9" ht="18.75" customHeight="1" x14ac:dyDescent="0.15">
      <c r="D26" s="29"/>
      <c r="E26" s="29"/>
      <c r="F26" s="29"/>
      <c r="G26" s="29"/>
      <c r="H26" s="29"/>
      <c r="I26" s="6"/>
    </row>
    <row r="27" spans="3:9" x14ac:dyDescent="0.15">
      <c r="D27" s="11"/>
      <c r="E27" s="11"/>
      <c r="F27" s="11"/>
      <c r="G27" s="11"/>
    </row>
  </sheetData>
  <phoneticPr fontId="4"/>
  <pageMargins left="0.59055118110236227" right="0.11811023622047245" top="0.59055118110236227" bottom="0.59055118110236227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2"/>
  <sheetViews>
    <sheetView tabSelected="1" view="pageBreakPreview" zoomScale="120" zoomScaleNormal="100" zoomScaleSheetLayoutView="120" workbookViewId="0">
      <selection activeCell="D6" sqref="D6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2:12" ht="16.5" customHeight="1" x14ac:dyDescent="0.15"/>
    <row r="2" spans="2:12" x14ac:dyDescent="0.15">
      <c r="B2" s="34" t="s">
        <v>77</v>
      </c>
    </row>
    <row r="3" spans="2:12" x14ac:dyDescent="0.15">
      <c r="B3" s="34" t="s">
        <v>78</v>
      </c>
      <c r="C3" s="35"/>
      <c r="D3" s="36"/>
      <c r="E3" s="36"/>
      <c r="F3" s="36"/>
      <c r="G3" s="36"/>
      <c r="H3" s="36"/>
      <c r="I3" s="36"/>
      <c r="J3" s="36"/>
      <c r="K3" s="36"/>
      <c r="L3" s="37" t="s">
        <v>294</v>
      </c>
    </row>
    <row r="4" spans="2:12" ht="15.95" customHeight="1" x14ac:dyDescent="0.15">
      <c r="B4" s="210" t="s">
        <v>58</v>
      </c>
      <c r="C4" s="208" t="s">
        <v>79</v>
      </c>
      <c r="D4" s="87"/>
      <c r="E4" s="213" t="s">
        <v>80</v>
      </c>
      <c r="F4" s="210" t="s">
        <v>81</v>
      </c>
      <c r="G4" s="210" t="s">
        <v>82</v>
      </c>
      <c r="H4" s="210" t="s">
        <v>83</v>
      </c>
      <c r="I4" s="208" t="s">
        <v>84</v>
      </c>
      <c r="J4" s="88"/>
      <c r="K4" s="89"/>
      <c r="L4" s="210" t="s">
        <v>85</v>
      </c>
    </row>
    <row r="5" spans="2:12" ht="15.95" customHeight="1" x14ac:dyDescent="0.15">
      <c r="B5" s="212"/>
      <c r="C5" s="211"/>
      <c r="D5" s="90" t="s">
        <v>86</v>
      </c>
      <c r="E5" s="214"/>
      <c r="F5" s="211"/>
      <c r="G5" s="211"/>
      <c r="H5" s="211"/>
      <c r="I5" s="209"/>
      <c r="J5" s="91" t="s">
        <v>87</v>
      </c>
      <c r="K5" s="91" t="s">
        <v>88</v>
      </c>
      <c r="L5" s="211"/>
    </row>
    <row r="6" spans="2:12" ht="24.95" customHeight="1" x14ac:dyDescent="0.15">
      <c r="B6" s="38" t="s">
        <v>89</v>
      </c>
      <c r="C6" s="151"/>
      <c r="D6" s="152"/>
      <c r="E6" s="153"/>
      <c r="F6" s="151"/>
      <c r="G6" s="151"/>
      <c r="H6" s="151"/>
      <c r="I6" s="151"/>
      <c r="J6" s="151"/>
      <c r="K6" s="151"/>
      <c r="L6" s="151"/>
    </row>
    <row r="7" spans="2:12" ht="24.95" customHeight="1" x14ac:dyDescent="0.15">
      <c r="B7" s="38" t="s">
        <v>90</v>
      </c>
      <c r="C7" s="151">
        <v>413582</v>
      </c>
      <c r="D7" s="152">
        <v>60858</v>
      </c>
      <c r="E7" s="153">
        <v>413582</v>
      </c>
      <c r="F7" s="151">
        <v>0</v>
      </c>
      <c r="G7" s="151">
        <v>0</v>
      </c>
      <c r="H7" s="151">
        <v>0</v>
      </c>
      <c r="I7" s="151">
        <v>0</v>
      </c>
      <c r="J7" s="151">
        <v>0</v>
      </c>
      <c r="K7" s="151">
        <v>0</v>
      </c>
      <c r="L7" s="151">
        <v>0</v>
      </c>
    </row>
    <row r="8" spans="2:12" ht="25.5" customHeight="1" x14ac:dyDescent="0.15">
      <c r="B8" s="38" t="s">
        <v>91</v>
      </c>
      <c r="C8" s="151">
        <v>9162</v>
      </c>
      <c r="D8" s="152">
        <v>5134</v>
      </c>
      <c r="E8" s="153">
        <v>9162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</row>
    <row r="9" spans="2:12" ht="25.5" customHeight="1" x14ac:dyDescent="0.15">
      <c r="B9" s="38" t="s">
        <v>92</v>
      </c>
      <c r="C9" s="151">
        <v>126665</v>
      </c>
      <c r="D9" s="152">
        <v>5840</v>
      </c>
      <c r="E9" s="153">
        <v>126665</v>
      </c>
      <c r="F9" s="151">
        <v>0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</row>
    <row r="10" spans="2:12" ht="24.95" customHeight="1" x14ac:dyDescent="0.15">
      <c r="B10" s="38" t="s">
        <v>93</v>
      </c>
      <c r="C10" s="151">
        <v>1743682</v>
      </c>
      <c r="D10" s="152">
        <v>107770</v>
      </c>
      <c r="E10" s="153">
        <v>1502730</v>
      </c>
      <c r="F10" s="151">
        <v>0</v>
      </c>
      <c r="G10" s="151">
        <v>0</v>
      </c>
      <c r="H10" s="151">
        <v>240952</v>
      </c>
      <c r="I10" s="151">
        <v>0</v>
      </c>
      <c r="J10" s="151">
        <v>0</v>
      </c>
      <c r="K10" s="151">
        <v>0</v>
      </c>
      <c r="L10" s="151">
        <v>0</v>
      </c>
    </row>
    <row r="11" spans="2:12" ht="24.95" customHeight="1" x14ac:dyDescent="0.15">
      <c r="B11" s="38" t="s">
        <v>94</v>
      </c>
      <c r="C11" s="151">
        <v>4787271</v>
      </c>
      <c r="D11" s="152">
        <v>612279</v>
      </c>
      <c r="E11" s="153">
        <v>95787</v>
      </c>
      <c r="F11" s="151">
        <v>3524067</v>
      </c>
      <c r="G11" s="151">
        <v>280781</v>
      </c>
      <c r="H11" s="151">
        <v>786636</v>
      </c>
      <c r="I11" s="151">
        <v>0</v>
      </c>
      <c r="J11" s="151">
        <v>0</v>
      </c>
      <c r="K11" s="151">
        <v>0</v>
      </c>
      <c r="L11" s="151">
        <v>100000</v>
      </c>
    </row>
    <row r="12" spans="2:12" ht="24.95" customHeight="1" x14ac:dyDescent="0.15">
      <c r="B12" s="38" t="s">
        <v>95</v>
      </c>
      <c r="C12" s="151">
        <v>1409714</v>
      </c>
      <c r="D12" s="152">
        <v>115207</v>
      </c>
      <c r="E12" s="153">
        <v>1397920</v>
      </c>
      <c r="F12" s="151">
        <v>11794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</row>
    <row r="13" spans="2:12" ht="24.95" customHeight="1" x14ac:dyDescent="0.15">
      <c r="B13" s="38" t="s">
        <v>96</v>
      </c>
      <c r="C13" s="151"/>
      <c r="D13" s="152"/>
      <c r="E13" s="153"/>
      <c r="F13" s="151"/>
      <c r="G13" s="151"/>
      <c r="H13" s="151"/>
      <c r="I13" s="151"/>
      <c r="J13" s="151"/>
      <c r="K13" s="151"/>
      <c r="L13" s="151"/>
    </row>
    <row r="14" spans="2:12" ht="24.95" customHeight="1" x14ac:dyDescent="0.15">
      <c r="B14" s="38" t="s">
        <v>97</v>
      </c>
      <c r="C14" s="151">
        <v>3725721</v>
      </c>
      <c r="D14" s="152">
        <v>363759</v>
      </c>
      <c r="E14" s="153">
        <v>2193890</v>
      </c>
      <c r="F14" s="151">
        <v>1333858</v>
      </c>
      <c r="G14" s="151">
        <v>85400</v>
      </c>
      <c r="H14" s="151">
        <v>112573</v>
      </c>
      <c r="I14" s="151">
        <v>0</v>
      </c>
      <c r="J14" s="151">
        <v>0</v>
      </c>
      <c r="K14" s="151">
        <v>0</v>
      </c>
      <c r="L14" s="151">
        <v>0</v>
      </c>
    </row>
    <row r="15" spans="2:12" ht="24.95" customHeight="1" x14ac:dyDescent="0.15">
      <c r="B15" s="38" t="s">
        <v>98</v>
      </c>
      <c r="C15" s="151">
        <v>47964</v>
      </c>
      <c r="D15" s="152">
        <v>14038</v>
      </c>
      <c r="E15" s="153">
        <v>47964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</row>
    <row r="16" spans="2:12" ht="24.95" customHeight="1" x14ac:dyDescent="0.15">
      <c r="B16" s="38" t="s">
        <v>99</v>
      </c>
      <c r="C16" s="151">
        <v>0</v>
      </c>
      <c r="D16" s="152">
        <v>0</v>
      </c>
      <c r="E16" s="153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</row>
    <row r="17" spans="2:12" ht="24.95" customHeight="1" x14ac:dyDescent="0.15">
      <c r="B17" s="38" t="s">
        <v>100</v>
      </c>
      <c r="C17" s="151">
        <v>0</v>
      </c>
      <c r="D17" s="152">
        <v>0</v>
      </c>
      <c r="E17" s="153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</row>
    <row r="18" spans="2:12" ht="24.95" customHeight="1" x14ac:dyDescent="0.15">
      <c r="B18" s="39" t="s">
        <v>44</v>
      </c>
      <c r="C18" s="153">
        <v>12263761</v>
      </c>
      <c r="D18" s="152">
        <v>1284885</v>
      </c>
      <c r="E18" s="153">
        <v>5787700</v>
      </c>
      <c r="F18" s="151">
        <v>4869719</v>
      </c>
      <c r="G18" s="151">
        <v>366181</v>
      </c>
      <c r="H18" s="151">
        <v>1140161</v>
      </c>
      <c r="I18" s="151">
        <v>0</v>
      </c>
      <c r="J18" s="151">
        <v>0</v>
      </c>
      <c r="K18" s="151">
        <v>0</v>
      </c>
      <c r="L18" s="151">
        <v>100000</v>
      </c>
    </row>
    <row r="19" spans="2:12" ht="24.95" customHeight="1" x14ac:dyDescent="0.15">
      <c r="B19" s="81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24.95" customHeight="1" x14ac:dyDescent="0.15">
      <c r="B20" s="81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3.75" customHeight="1" x14ac:dyDescent="0.15"/>
    <row r="22" spans="2:12" ht="12" customHeight="1" x14ac:dyDescent="0.15"/>
    <row r="32" spans="2:12" ht="24.75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21"/>
  <sheetViews>
    <sheetView view="pageBreakPreview" topLeftCell="A2" zoomScale="90" zoomScaleNormal="80" zoomScaleSheetLayoutView="90" workbookViewId="0">
      <selection activeCell="B11" sqref="B11"/>
    </sheetView>
  </sheetViews>
  <sheetFormatPr defaultRowHeight="13.5" x14ac:dyDescent="0.15"/>
  <cols>
    <col min="1" max="1" width="13.875" bestFit="1" customWidth="1"/>
    <col min="2" max="2" width="5.875" style="40" customWidth="1"/>
    <col min="3" max="3" width="20.625" style="40" customWidth="1"/>
    <col min="4" max="12" width="11.625" style="40" customWidth="1"/>
    <col min="13" max="13" width="0.875" style="40" customWidth="1"/>
    <col min="14" max="14" width="13.625" style="40" customWidth="1"/>
  </cols>
  <sheetData>
    <row r="1" spans="3:13" s="40" customFormat="1" x14ac:dyDescent="0.15"/>
    <row r="2" spans="3:13" s="40" customFormat="1" ht="19.5" customHeight="1" x14ac:dyDescent="0.15">
      <c r="C2" s="41" t="s">
        <v>101</v>
      </c>
      <c r="D2" s="42"/>
      <c r="E2" s="42"/>
      <c r="F2" s="42"/>
      <c r="G2" s="42"/>
      <c r="H2" s="42"/>
      <c r="I2" s="42"/>
      <c r="J2" s="42"/>
      <c r="K2" s="43" t="s">
        <v>288</v>
      </c>
      <c r="L2" s="42"/>
      <c r="M2" s="42"/>
    </row>
    <row r="3" spans="3:13" s="40" customFormat="1" ht="27" customHeight="1" x14ac:dyDescent="0.15">
      <c r="C3" s="220" t="s">
        <v>79</v>
      </c>
      <c r="D3" s="230" t="s">
        <v>102</v>
      </c>
      <c r="E3" s="218" t="s">
        <v>103</v>
      </c>
      <c r="F3" s="218" t="s">
        <v>104</v>
      </c>
      <c r="G3" s="218" t="s">
        <v>105</v>
      </c>
      <c r="H3" s="218" t="s">
        <v>106</v>
      </c>
      <c r="I3" s="218" t="s">
        <v>107</v>
      </c>
      <c r="J3" s="218" t="s">
        <v>108</v>
      </c>
      <c r="K3" s="218" t="s">
        <v>109</v>
      </c>
      <c r="L3" s="228"/>
    </row>
    <row r="4" spans="3:13" s="40" customFormat="1" ht="18" customHeight="1" x14ac:dyDescent="0.15">
      <c r="C4" s="221"/>
      <c r="D4" s="231"/>
      <c r="E4" s="219"/>
      <c r="F4" s="219"/>
      <c r="G4" s="219"/>
      <c r="H4" s="219"/>
      <c r="I4" s="219"/>
      <c r="J4" s="219"/>
      <c r="K4" s="219"/>
      <c r="L4" s="229"/>
    </row>
    <row r="5" spans="3:13" s="40" customFormat="1" ht="30" customHeight="1" x14ac:dyDescent="0.15">
      <c r="C5" s="154">
        <v>12263761</v>
      </c>
      <c r="D5" s="155">
        <v>9008897</v>
      </c>
      <c r="E5" s="156">
        <v>2805423</v>
      </c>
      <c r="F5" s="156">
        <v>434930</v>
      </c>
      <c r="G5" s="156">
        <v>0</v>
      </c>
      <c r="H5" s="156">
        <v>7736</v>
      </c>
      <c r="I5" s="156">
        <v>6426</v>
      </c>
      <c r="J5" s="156">
        <v>349</v>
      </c>
      <c r="K5" s="158">
        <v>0</v>
      </c>
      <c r="L5" s="44"/>
    </row>
    <row r="6" spans="3:13" s="40" customFormat="1" x14ac:dyDescent="0.15"/>
    <row r="7" spans="3:13" s="40" customFormat="1" x14ac:dyDescent="0.15"/>
    <row r="8" spans="3:13" s="40" customFormat="1" x14ac:dyDescent="0.15"/>
    <row r="9" spans="3:13" s="40" customFormat="1" x14ac:dyDescent="0.15"/>
    <row r="10" spans="3:13" s="40" customFormat="1" ht="19.5" customHeight="1" x14ac:dyDescent="0.15">
      <c r="C10" s="41" t="s">
        <v>110</v>
      </c>
      <c r="D10" s="42"/>
      <c r="E10" s="42"/>
      <c r="F10" s="42"/>
      <c r="G10" s="42"/>
      <c r="H10" s="42"/>
      <c r="I10" s="42"/>
      <c r="J10" s="42"/>
      <c r="K10" s="42"/>
      <c r="L10" s="43" t="s">
        <v>289</v>
      </c>
    </row>
    <row r="11" spans="3:13" s="40" customFormat="1" x14ac:dyDescent="0.15">
      <c r="C11" s="220" t="s">
        <v>79</v>
      </c>
      <c r="D11" s="230" t="s">
        <v>111</v>
      </c>
      <c r="E11" s="218" t="s">
        <v>112</v>
      </c>
      <c r="F11" s="218" t="s">
        <v>113</v>
      </c>
      <c r="G11" s="218" t="s">
        <v>114</v>
      </c>
      <c r="H11" s="218" t="s">
        <v>115</v>
      </c>
      <c r="I11" s="218" t="s">
        <v>116</v>
      </c>
      <c r="J11" s="218" t="s">
        <v>117</v>
      </c>
      <c r="K11" s="218" t="s">
        <v>118</v>
      </c>
      <c r="L11" s="218" t="s">
        <v>119</v>
      </c>
    </row>
    <row r="12" spans="3:13" s="40" customFormat="1" x14ac:dyDescent="0.15">
      <c r="C12" s="221"/>
      <c r="D12" s="231"/>
      <c r="E12" s="219"/>
      <c r="F12" s="219"/>
      <c r="G12" s="219"/>
      <c r="H12" s="219"/>
      <c r="I12" s="219"/>
      <c r="J12" s="219"/>
      <c r="K12" s="219"/>
      <c r="L12" s="219"/>
    </row>
    <row r="13" spans="3:13" s="40" customFormat="1" ht="34.15" customHeight="1" x14ac:dyDescent="0.15">
      <c r="C13" s="154">
        <v>12263761</v>
      </c>
      <c r="D13" s="155">
        <v>1284885</v>
      </c>
      <c r="E13" s="156">
        <v>1000111</v>
      </c>
      <c r="F13" s="156">
        <v>992437</v>
      </c>
      <c r="G13" s="156">
        <v>925602</v>
      </c>
      <c r="H13" s="156">
        <v>890084</v>
      </c>
      <c r="I13" s="156">
        <v>3654007</v>
      </c>
      <c r="J13" s="156">
        <v>2226620</v>
      </c>
      <c r="K13" s="156">
        <v>850304</v>
      </c>
      <c r="L13" s="156">
        <v>439711</v>
      </c>
    </row>
    <row r="14" spans="3:13" s="40" customFormat="1" x14ac:dyDescent="0.15"/>
    <row r="15" spans="3:13" s="40" customFormat="1" x14ac:dyDescent="0.15"/>
    <row r="16" spans="3:13" s="40" customFormat="1" ht="19.5" customHeight="1" x14ac:dyDescent="0.15">
      <c r="C16" s="41" t="s">
        <v>120</v>
      </c>
      <c r="F16" s="42"/>
      <c r="G16" s="42"/>
      <c r="H16" s="42"/>
      <c r="I16" s="43" t="s">
        <v>290</v>
      </c>
    </row>
    <row r="17" spans="3:9" s="40" customFormat="1" ht="13.15" customHeight="1" x14ac:dyDescent="0.15">
      <c r="C17" s="220" t="s">
        <v>121</v>
      </c>
      <c r="D17" s="222" t="s">
        <v>122</v>
      </c>
      <c r="E17" s="223"/>
      <c r="F17" s="223"/>
      <c r="G17" s="223"/>
      <c r="H17" s="223"/>
      <c r="I17" s="224"/>
    </row>
    <row r="18" spans="3:9" s="40" customFormat="1" ht="20.25" customHeight="1" x14ac:dyDescent="0.15">
      <c r="C18" s="221"/>
      <c r="D18" s="225"/>
      <c r="E18" s="226"/>
      <c r="F18" s="226"/>
      <c r="G18" s="226"/>
      <c r="H18" s="226"/>
      <c r="I18" s="227"/>
    </row>
    <row r="19" spans="3:9" s="40" customFormat="1" ht="32.450000000000003" customHeight="1" x14ac:dyDescent="0.15">
      <c r="C19" s="157">
        <v>0</v>
      </c>
      <c r="D19" s="215" t="s">
        <v>291</v>
      </c>
      <c r="E19" s="216"/>
      <c r="F19" s="216"/>
      <c r="G19" s="216"/>
      <c r="H19" s="216"/>
      <c r="I19" s="217"/>
    </row>
    <row r="20" spans="3:9" s="40" customFormat="1" ht="9.75" customHeight="1" x14ac:dyDescent="0.15"/>
    <row r="21" spans="3:9" s="40" customFormat="1" x14ac:dyDescent="0.15"/>
  </sheetData>
  <mergeCells count="23"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D19:I19"/>
    <mergeCell ref="I11:I12"/>
    <mergeCell ref="J11:J12"/>
    <mergeCell ref="K11:K12"/>
    <mergeCell ref="L11:L12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9"/>
  <sheetViews>
    <sheetView view="pageBreakPreview" topLeftCell="B1" zoomScale="110" zoomScaleNormal="100" zoomScaleSheetLayoutView="110" workbookViewId="0">
      <selection activeCell="B5" sqref="B5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</cols>
  <sheetData>
    <row r="1" spans="2:7" ht="49.5" customHeight="1" x14ac:dyDescent="0.15"/>
    <row r="2" spans="2:7" ht="15.75" customHeight="1" x14ac:dyDescent="0.15">
      <c r="B2" s="34" t="s">
        <v>123</v>
      </c>
      <c r="G2" s="46" t="s">
        <v>292</v>
      </c>
    </row>
    <row r="3" spans="2:7" s="1" customFormat="1" ht="23.1" customHeight="1" x14ac:dyDescent="0.15">
      <c r="B3" s="204" t="s">
        <v>124</v>
      </c>
      <c r="C3" s="204" t="s">
        <v>125</v>
      </c>
      <c r="D3" s="204" t="s">
        <v>126</v>
      </c>
      <c r="E3" s="206" t="s">
        <v>127</v>
      </c>
      <c r="F3" s="207"/>
      <c r="G3" s="204" t="s">
        <v>128</v>
      </c>
    </row>
    <row r="4" spans="2:7" s="1" customFormat="1" ht="23.1" customHeight="1" x14ac:dyDescent="0.15">
      <c r="B4" s="205"/>
      <c r="C4" s="205"/>
      <c r="D4" s="205"/>
      <c r="E4" s="86" t="s">
        <v>129</v>
      </c>
      <c r="F4" s="86" t="s">
        <v>130</v>
      </c>
      <c r="G4" s="205"/>
    </row>
    <row r="5" spans="2:7" s="1" customFormat="1" ht="27" customHeight="1" x14ac:dyDescent="0.15">
      <c r="B5" s="147" t="s">
        <v>242</v>
      </c>
      <c r="C5" s="135">
        <v>91494</v>
      </c>
      <c r="D5" s="135">
        <v>94061</v>
      </c>
      <c r="E5" s="135">
        <v>91494</v>
      </c>
      <c r="F5" s="135">
        <v>0</v>
      </c>
      <c r="G5" s="135">
        <v>94061</v>
      </c>
    </row>
    <row r="6" spans="2:7" s="1" customFormat="1" ht="27" customHeight="1" x14ac:dyDescent="0.15">
      <c r="B6" s="147" t="s">
        <v>243</v>
      </c>
      <c r="C6" s="135">
        <v>1208738</v>
      </c>
      <c r="D6" s="135">
        <v>0</v>
      </c>
      <c r="E6" s="135">
        <v>0</v>
      </c>
      <c r="F6" s="135">
        <v>166494</v>
      </c>
      <c r="G6" s="135">
        <v>1042245</v>
      </c>
    </row>
    <row r="7" spans="2:7" s="1" customFormat="1" ht="29.1" customHeight="1" x14ac:dyDescent="0.15">
      <c r="B7" s="148" t="s">
        <v>7</v>
      </c>
      <c r="C7" s="135">
        <v>1300232</v>
      </c>
      <c r="D7" s="135">
        <v>94061</v>
      </c>
      <c r="E7" s="135">
        <v>91494</v>
      </c>
      <c r="F7" s="135">
        <v>166494</v>
      </c>
      <c r="G7" s="135">
        <v>1136305</v>
      </c>
    </row>
    <row r="8" spans="2:7" s="1" customFormat="1" ht="29.1" customHeight="1" x14ac:dyDescent="0.15">
      <c r="B8" s="80"/>
      <c r="C8" s="30"/>
      <c r="D8" s="30"/>
      <c r="E8" s="30"/>
      <c r="F8" s="30"/>
      <c r="G8" s="30"/>
    </row>
    <row r="9" spans="2:7" ht="5.25" customHeight="1" x14ac:dyDescent="0.15"/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8"/>
  <sheetViews>
    <sheetView view="pageBreakPreview" topLeftCell="A3" zoomScaleNormal="100" zoomScaleSheetLayoutView="100" workbookViewId="0">
      <selection activeCell="F5" sqref="F5"/>
    </sheetView>
  </sheetViews>
  <sheetFormatPr defaultRowHeight="13.5" x14ac:dyDescent="0.15"/>
  <cols>
    <col min="1" max="1" width="3.625" customWidth="1"/>
    <col min="2" max="3" width="14.625" customWidth="1"/>
    <col min="4" max="4" width="22.125" customWidth="1"/>
    <col min="5" max="5" width="19.375" bestFit="1" customWidth="1"/>
    <col min="6" max="7" width="15.625" customWidth="1"/>
    <col min="8" max="8" width="1" customWidth="1"/>
    <col min="9" max="9" width="1.5" customWidth="1"/>
  </cols>
  <sheetData>
    <row r="1" spans="2:7" ht="33.75" customHeight="1" x14ac:dyDescent="0.15"/>
    <row r="2" spans="2:7" x14ac:dyDescent="0.15">
      <c r="B2" s="19" t="s">
        <v>131</v>
      </c>
    </row>
    <row r="3" spans="2:7" x14ac:dyDescent="0.15">
      <c r="B3" s="19" t="s">
        <v>132</v>
      </c>
      <c r="C3" s="47"/>
      <c r="D3" s="47"/>
      <c r="G3" s="72" t="s">
        <v>293</v>
      </c>
    </row>
    <row r="4" spans="2:7" ht="24.95" customHeight="1" x14ac:dyDescent="0.15">
      <c r="B4" s="246" t="s">
        <v>15</v>
      </c>
      <c r="C4" s="246"/>
      <c r="D4" s="92" t="s">
        <v>133</v>
      </c>
      <c r="E4" s="92" t="s">
        <v>134</v>
      </c>
      <c r="F4" s="121" t="s">
        <v>135</v>
      </c>
      <c r="G4" s="92" t="s">
        <v>136</v>
      </c>
    </row>
    <row r="5" spans="2:7" ht="24.95" customHeight="1" x14ac:dyDescent="0.15">
      <c r="B5" s="240" t="s">
        <v>137</v>
      </c>
      <c r="C5" s="241"/>
      <c r="D5" s="48" t="s">
        <v>244</v>
      </c>
      <c r="E5" s="49" t="s">
        <v>260</v>
      </c>
      <c r="F5" s="161">
        <v>1230</v>
      </c>
      <c r="G5" s="93" t="s">
        <v>169</v>
      </c>
    </row>
    <row r="6" spans="2:7" ht="24.95" customHeight="1" x14ac:dyDescent="0.15">
      <c r="B6" s="242"/>
      <c r="C6" s="243"/>
      <c r="D6" s="50" t="s">
        <v>246</v>
      </c>
      <c r="E6" s="51" t="s">
        <v>247</v>
      </c>
      <c r="F6" s="162">
        <v>15565</v>
      </c>
      <c r="G6" s="94" t="s">
        <v>245</v>
      </c>
    </row>
    <row r="7" spans="2:7" ht="24.95" customHeight="1" x14ac:dyDescent="0.15">
      <c r="B7" s="242"/>
      <c r="C7" s="243"/>
      <c r="D7" s="50" t="s">
        <v>249</v>
      </c>
      <c r="E7" s="51" t="s">
        <v>247</v>
      </c>
      <c r="F7" s="162">
        <v>7237</v>
      </c>
      <c r="G7" s="94" t="s">
        <v>248</v>
      </c>
    </row>
    <row r="8" spans="2:7" ht="24.95" customHeight="1" x14ac:dyDescent="0.15">
      <c r="B8" s="244"/>
      <c r="C8" s="245"/>
      <c r="D8" s="52" t="s">
        <v>138</v>
      </c>
      <c r="E8" s="71"/>
      <c r="F8" s="161">
        <v>24032</v>
      </c>
      <c r="G8" s="56"/>
    </row>
    <row r="9" spans="2:7" ht="24.95" customHeight="1" x14ac:dyDescent="0.15">
      <c r="B9" s="232" t="s">
        <v>139</v>
      </c>
      <c r="C9" s="233"/>
      <c r="D9" s="53" t="s">
        <v>265</v>
      </c>
      <c r="E9" s="150" t="s">
        <v>256</v>
      </c>
      <c r="F9" s="162">
        <v>205182</v>
      </c>
      <c r="G9" s="94" t="s">
        <v>250</v>
      </c>
    </row>
    <row r="10" spans="2:7" ht="24.95" customHeight="1" x14ac:dyDescent="0.15">
      <c r="B10" s="234"/>
      <c r="C10" s="235"/>
      <c r="D10" s="54" t="s">
        <v>257</v>
      </c>
      <c r="E10" s="51" t="s">
        <v>258</v>
      </c>
      <c r="F10" s="162">
        <v>164965</v>
      </c>
      <c r="G10" s="94" t="s">
        <v>251</v>
      </c>
    </row>
    <row r="11" spans="2:7" ht="24.95" customHeight="1" x14ac:dyDescent="0.15">
      <c r="B11" s="234"/>
      <c r="C11" s="235"/>
      <c r="D11" s="50" t="s">
        <v>259</v>
      </c>
      <c r="E11" s="51" t="s">
        <v>261</v>
      </c>
      <c r="F11" s="162">
        <v>44403</v>
      </c>
      <c r="G11" s="94" t="s">
        <v>252</v>
      </c>
    </row>
    <row r="12" spans="2:7" ht="24.95" customHeight="1" x14ac:dyDescent="0.15">
      <c r="B12" s="234"/>
      <c r="C12" s="235"/>
      <c r="D12" s="50" t="s">
        <v>262</v>
      </c>
      <c r="E12" s="150" t="s">
        <v>263</v>
      </c>
      <c r="F12" s="162">
        <v>621997</v>
      </c>
      <c r="G12" s="94" t="s">
        <v>253</v>
      </c>
    </row>
    <row r="13" spans="2:7" ht="24.95" customHeight="1" x14ac:dyDescent="0.15">
      <c r="B13" s="234"/>
      <c r="C13" s="235"/>
      <c r="D13" s="54" t="s">
        <v>264</v>
      </c>
      <c r="E13" s="51" t="s">
        <v>247</v>
      </c>
      <c r="F13" s="162">
        <v>301979</v>
      </c>
      <c r="G13" s="94" t="s">
        <v>254</v>
      </c>
    </row>
    <row r="14" spans="2:7" ht="24.95" customHeight="1" x14ac:dyDescent="0.15">
      <c r="B14" s="234"/>
      <c r="C14" s="235"/>
      <c r="D14" s="50" t="s">
        <v>266</v>
      </c>
      <c r="E14" s="150" t="s">
        <v>267</v>
      </c>
      <c r="F14" s="162">
        <v>482</v>
      </c>
      <c r="G14" s="94" t="s">
        <v>255</v>
      </c>
    </row>
    <row r="15" spans="2:7" ht="24.95" customHeight="1" x14ac:dyDescent="0.15">
      <c r="B15" s="236"/>
      <c r="C15" s="237"/>
      <c r="D15" s="55" t="s">
        <v>138</v>
      </c>
      <c r="E15" s="71"/>
      <c r="F15" s="162">
        <v>1339009</v>
      </c>
      <c r="G15" s="56"/>
    </row>
    <row r="16" spans="2:7" ht="24.95" customHeight="1" x14ac:dyDescent="0.15">
      <c r="B16" s="238" t="s">
        <v>44</v>
      </c>
      <c r="C16" s="239"/>
      <c r="D16" s="56"/>
      <c r="E16" s="71"/>
      <c r="F16" s="161">
        <v>1363042</v>
      </c>
      <c r="G16" s="56"/>
    </row>
    <row r="17" ht="3.75" customHeight="1" x14ac:dyDescent="0.15"/>
    <row r="18" ht="12" customHeight="1" x14ac:dyDescent="0.15"/>
  </sheetData>
  <mergeCells count="4">
    <mergeCell ref="B9:C15"/>
    <mergeCell ref="B16:C16"/>
    <mergeCell ref="B5:C8"/>
    <mergeCell ref="B4:C4"/>
  </mergeCells>
  <phoneticPr fontId="4"/>
  <printOptions horizontalCentered="1"/>
  <pageMargins left="0.19685039370078741" right="0.19685039370078741" top="0.15748031496062992" bottom="0.15748031496062992" header="0.31496062992125984" footer="0.31496062992125984"/>
  <pageSetup paperSize="9" scale="1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有形固定資産</vt:lpstr>
      <vt:lpstr>増減の明細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補助金!Print_Area</vt:lpstr>
      <vt:lpstr>未収金及び長期延滞債権!Print_Area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kokaikei6</cp:lastModifiedBy>
  <cp:lastPrinted>2017-09-09T08:16:02Z</cp:lastPrinted>
  <dcterms:created xsi:type="dcterms:W3CDTF">2014-03-27T08:10:30Z</dcterms:created>
  <dcterms:modified xsi:type="dcterms:W3CDTF">2019-03-30T01:52:18Z</dcterms:modified>
</cp:coreProperties>
</file>