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0" yWindow="0" windowWidth="18600" windowHeight="735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52511"/>
</workbook>
</file>

<file path=xl/calcChain.xml><?xml version="1.0" encoding="utf-8"?>
<calcChain xmlns="http://schemas.openxmlformats.org/spreadsheetml/2006/main">
  <c r="AA36" i="9" l="1"/>
  <c r="AA34" i="9"/>
  <c r="AA32" i="9"/>
  <c r="AA31" i="9"/>
  <c r="AA30" i="9"/>
  <c r="AA29" i="9"/>
  <c r="AA28" i="9"/>
  <c r="DG43" i="7"/>
  <c r="CQ43" i="7"/>
  <c r="CO43" i="7" s="1"/>
  <c r="BY43" i="7"/>
  <c r="BW43" i="7"/>
  <c r="BE43" i="7"/>
  <c r="AM43" i="7"/>
  <c r="U43" i="7"/>
  <c r="E43" i="7"/>
  <c r="C43" i="7" s="1"/>
  <c r="DG42" i="7"/>
  <c r="CQ42" i="7"/>
  <c r="CO42" i="7" s="1"/>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G37" i="7"/>
  <c r="AM37" i="7"/>
  <c r="U37" i="7"/>
  <c r="E37" i="7"/>
  <c r="C37" i="7"/>
  <c r="DG36" i="7"/>
  <c r="CQ36" i="7"/>
  <c r="BY36" i="7"/>
  <c r="BG36" i="7"/>
  <c r="AM36" i="7"/>
  <c r="W36" i="7"/>
  <c r="E36" i="7"/>
  <c r="DG35" i="7"/>
  <c r="CQ35" i="7"/>
  <c r="BY35" i="7"/>
  <c r="BG35" i="7"/>
  <c r="AO35" i="7"/>
  <c r="W35" i="7"/>
  <c r="E35" i="7"/>
  <c r="DG34" i="7"/>
  <c r="CQ34" i="7"/>
  <c r="BY34" i="7"/>
  <c r="BG34" i="7"/>
  <c r="AO34" i="7"/>
  <c r="W34" i="7"/>
  <c r="E34" i="7"/>
  <c r="C34" i="7"/>
  <c r="C35" i="7" l="1"/>
  <c r="C36" i="7" l="1"/>
  <c r="U34" i="7" l="1"/>
  <c r="U35" i="7" l="1"/>
  <c r="U36" i="7" l="1"/>
  <c r="AM34" i="7" l="1"/>
  <c r="AM35" i="7" l="1"/>
  <c r="BE34" i="7"/>
  <c r="BE35" i="7" s="1"/>
  <c r="BE36" i="7" s="1"/>
  <c r="BE37" i="7" s="1"/>
  <c r="BW34" i="7" l="1"/>
  <c r="BW35" i="7" s="1"/>
  <c r="BW36" i="7" s="1"/>
  <c r="BW37" i="7" s="1"/>
  <c r="BW38" i="7" s="1"/>
  <c r="BW39" i="7" s="1"/>
  <c r="BW40" i="7" s="1"/>
  <c r="BW41" i="7" s="1"/>
  <c r="CO34" i="7" l="1"/>
  <c r="CO35" i="7" s="1"/>
  <c r="CO36" i="7" s="1"/>
</calcChain>
</file>

<file path=xl/sharedStrings.xml><?xml version="1.0" encoding="utf-8"?>
<sst xmlns="http://schemas.openxmlformats.org/spreadsheetml/2006/main" count="1020" uniqueCount="543">
  <si>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</si>
  <si>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</si>
  <si>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</si>
  <si>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</si>
  <si>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</si>
  <si>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</si>
  <si>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</si>
  <si>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</si>
  <si>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</si>
  <si>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</si>
  <si>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</si>
  <si>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</si>
  <si>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</si>
  <si>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</si>
  <si>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</si>
  <si>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</si>
  <si>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</si>
  <si>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</si>
  <si>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</si>
  <si>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鳥取県</t>
    <phoneticPr fontId="6"/>
  </si>
  <si>
    <t>市町村類型</t>
    <phoneticPr fontId="6"/>
  </si>
  <si>
    <t>Ⅳ－２</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</si>
  <si>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</si>
  <si>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</si>
  <si>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</si>
  <si>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</si>
  <si>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</si>
  <si>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</si>
  <si>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</si>
  <si>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</si>
  <si>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</si>
  <si>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</si>
  <si>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</si>
  <si>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</si>
  <si>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</si>
  <si>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湯梨浜町</t>
    <phoneticPr fontId="6"/>
  </si>
  <si>
    <t>地方交付税種地</t>
    <rPh sb="0" eb="2">
      <t>チホウ</t>
    </rPh>
    <rPh sb="2" eb="5">
      <t>コウフゼイ</t>
    </rPh>
    <rPh sb="5" eb="6">
      <t>シュ</t>
    </rPh>
    <rPh sb="6" eb="7">
      <t>チ</t>
    </rPh>
    <phoneticPr fontId="6"/>
  </si>
  <si>
    <t>2-2</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</si>
  <si>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</si>
  <si>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</si>
  <si>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</si>
  <si>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</si>
  <si>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</si>
  <si>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</si>
  <si>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</si>
  <si>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</si>
  <si>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</si>
  <si>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</si>
  <si>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</si>
  <si>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</si>
  <si>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</si>
  <si>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</si>
  <si>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</si>
  <si>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</si>
  <si>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</si>
  <si>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</si>
  <si>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</si>
  <si>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</si>
  <si>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</si>
  <si>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</si>
  <si>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</si>
  <si>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</si>
  <si>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</si>
  <si>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-2.8</t>
    <phoneticPr fontId="6"/>
  </si>
  <si>
    <t>山振</t>
    <rPh sb="0" eb="1">
      <t>ヤマ</t>
    </rPh>
    <rPh sb="1" eb="2">
      <t>フ</t>
    </rPh>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</si>
  <si>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</si>
  <si>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</si>
  <si>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</si>
  <si>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</si>
  <si>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</si>
  <si>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</si>
  <si>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</si>
  <si>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</si>
  <si>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</si>
  <si>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</si>
  <si>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</si>
  <si>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</si>
  <si>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</si>
  <si>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</si>
  <si>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</si>
  <si>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</si>
  <si>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</si>
  <si>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</si>
  <si>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</si>
  <si>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</si>
  <si>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</si>
  <si>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</si>
  <si>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</si>
  <si>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-1.0</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</si>
  <si>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</si>
  <si>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</si>
  <si>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</si>
  <si>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</si>
  <si>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</si>
  <si>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</si>
  <si>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</si>
  <si>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</si>
  <si>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</si>
  <si>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</si>
  <si>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</si>
  <si>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</si>
  <si>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</si>
  <si>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</si>
  <si>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</si>
  <si>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</si>
  <si>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</si>
  <si>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</si>
  <si>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</si>
  <si>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</si>
  <si>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</si>
  <si>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</si>
  <si>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</si>
  <si>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</si>
  <si>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</si>
  <si>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</si>
  <si>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</si>
  <si>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</si>
  <si>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</si>
  <si>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</si>
  <si>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</si>
  <si>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</si>
  <si>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</si>
  <si>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</si>
  <si>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</si>
  <si>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</si>
  <si>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</si>
  <si>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</si>
  <si>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</si>
  <si>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</si>
  <si>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</si>
  <si>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</si>
  <si>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</si>
  <si>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</si>
  <si>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</si>
  <si>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</si>
  <si>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</si>
  <si>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</si>
  <si>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</si>
  <si>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</si>
  <si>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</si>
  <si>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</si>
  <si>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</si>
  <si>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</si>
  <si>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</si>
  <si>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</si>
  <si>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</si>
  <si>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</si>
  <si>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</si>
  <si>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</si>
  <si>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</si>
  <si>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鳥取県湯梨浜町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</si>
  <si>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</si>
  <si>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</si>
  <si>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</si>
  <si>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</si>
  <si>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</si>
  <si>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</si>
  <si>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</si>
  <si>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</si>
  <si>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</si>
  <si>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</si>
  <si>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</si>
  <si>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</si>
  <si>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</si>
  <si>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</si>
  <si>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</si>
  <si>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</si>
  <si>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</si>
  <si>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</si>
  <si>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</si>
  <si>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</si>
  <si>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</si>
  <si>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</si>
  <si>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</si>
  <si>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</si>
  <si>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</si>
  <si>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</si>
  <si>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</si>
  <si>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</si>
  <si>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</si>
  <si>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</si>
  <si>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</si>
  <si>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</si>
  <si>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</si>
  <si>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</si>
  <si>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</si>
  <si>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</si>
  <si>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</si>
  <si>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</si>
  <si>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</si>
  <si>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</si>
  <si>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</si>
  <si>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</si>
  <si>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</si>
  <si>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</si>
  <si>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</si>
  <si>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</si>
  <si>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</si>
  <si>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</si>
  <si>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</si>
  <si>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</si>
  <si>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</si>
  <si>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</si>
  <si>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</si>
  <si>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</si>
  <si>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</si>
  <si>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</si>
  <si>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</si>
  <si>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</si>
  <si>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</si>
  <si>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</si>
  <si>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</si>
  <si>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</si>
  <si>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</si>
  <si>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</si>
  <si>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</si>
  <si>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</si>
  <si>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</si>
  <si>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</si>
  <si>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</si>
  <si>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</si>
  <si>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</si>
  <si>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</si>
  <si>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</si>
  <si>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</si>
  <si>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</si>
  <si>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</si>
  <si>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</si>
  <si>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</si>
  <si>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</si>
  <si>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</si>
  <si>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</si>
  <si>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</si>
  <si>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</si>
  <si>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</si>
  <si>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</si>
  <si>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</si>
  <si>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</si>
  <si>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</si>
  <si>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</si>
  <si>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</si>
  <si>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</si>
  <si>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</si>
  <si>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</si>
  <si>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</si>
  <si>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</si>
  <si>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</si>
  <si>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</si>
  <si>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</si>
  <si>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</si>
  <si>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</si>
  <si>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</si>
  <si>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</si>
  <si>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</si>
  <si>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</si>
  <si>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</si>
  <si>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</si>
  <si>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</si>
  <si>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</si>
  <si>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</si>
  <si>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</si>
  <si>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</si>
  <si>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</si>
  <si>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</si>
  <si>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</si>
  <si>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</si>
  <si>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</si>
  <si>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</si>
  <si>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</si>
  <si>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</si>
  <si>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観光施設</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</si>
  <si>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</si>
  <si>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</si>
  <si>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</si>
  <si>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</si>
  <si>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</si>
  <si>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</si>
  <si>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</si>
  <si>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</si>
  <si>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</si>
  <si>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</si>
  <si>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</si>
  <si>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</si>
  <si>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</si>
  <si>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</si>
  <si>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</si>
  <si>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</si>
  <si>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</si>
  <si>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</si>
  <si>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</si>
  <si>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</si>
  <si>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</si>
  <si>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</si>
  <si>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</si>
  <si>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</si>
  <si>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</si>
  <si>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</si>
  <si>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</si>
  <si>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</si>
  <si>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</si>
  <si>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</si>
  <si>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鳥取県湯梨浜町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</si>
  <si>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</si>
  <si>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</si>
  <si>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</si>
  <si>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</si>
  <si>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</si>
  <si>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</si>
  <si>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</si>
  <si>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</si>
  <si>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</si>
  <si>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</si>
  <si>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</si>
  <si>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</si>
  <si>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</si>
  <si>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</si>
  <si>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</si>
  <si>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</si>
  <si>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</si>
  <si>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</si>
  <si>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</si>
  <si>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</si>
  <si>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湯梨浜町土地開発公社</t>
    <rPh sb="0" eb="4">
      <t>ユリハマチョウ</t>
    </rPh>
    <rPh sb="4" eb="6">
      <t>トチ</t>
    </rPh>
    <rPh sb="6" eb="8">
      <t>カイハツ</t>
    </rPh>
    <rPh sb="8" eb="10">
      <t>コウシャ</t>
    </rPh>
    <phoneticPr fontId="2"/>
  </si>
  <si>
    <t>-</t>
    <phoneticPr fontId="2"/>
  </si>
  <si>
    <t>住宅新築資金等貸付事業特別会計</t>
    <phoneticPr fontId="6"/>
  </si>
  <si>
    <t>ゆりはま温泉公社</t>
    <rPh sb="4" eb="6">
      <t>オンセン</t>
    </rPh>
    <rPh sb="6" eb="8">
      <t>コウシャ</t>
    </rPh>
    <phoneticPr fontId="2"/>
  </si>
  <si>
    <t>高齢者及び障害者住宅整備資金貸付事業特別会計</t>
    <phoneticPr fontId="6"/>
  </si>
  <si>
    <t>鳥取中央有線放送</t>
    <rPh sb="0" eb="2">
      <t>トットリ</t>
    </rPh>
    <rPh sb="2" eb="4">
      <t>チュウオウ</t>
    </rPh>
    <rPh sb="4" eb="6">
      <t>ユウセン</t>
    </rPh>
    <rPh sb="6" eb="8">
      <t>ホウソウ</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</si>
  <si>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</si>
  <si>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</si>
  <si>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</si>
  <si>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</si>
  <si>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</si>
  <si>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</si>
  <si>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</si>
  <si>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</si>
  <si>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</si>
  <si>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</si>
  <si>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</si>
  <si>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</si>
  <si>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</si>
  <si>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</si>
  <si>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介護保険特別会計</t>
    <phoneticPr fontId="6"/>
  </si>
  <si>
    <t>後期高齢者医療特別会計</t>
    <phoneticPr fontId="6"/>
  </si>
  <si>
    <t>水道事業会計</t>
    <phoneticPr fontId="6"/>
  </si>
  <si>
    <t>法適用企業</t>
    <phoneticPr fontId="6"/>
  </si>
  <si>
    <t>国民宿舎事業特別会計</t>
    <phoneticPr fontId="6"/>
  </si>
  <si>
    <t>簡易水道事業特別会計</t>
    <phoneticPr fontId="6"/>
  </si>
  <si>
    <t>法非適用企業</t>
    <phoneticPr fontId="6"/>
  </si>
  <si>
    <t>下水道事業特別会計</t>
    <phoneticPr fontId="6"/>
  </si>
  <si>
    <t>農業集落排水処理事業特別会計</t>
    <phoneticPr fontId="6"/>
  </si>
  <si>
    <t>温泉事業特別会計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</si>
  <si>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</si>
  <si>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</si>
  <si>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</si>
  <si>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</si>
  <si>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</si>
  <si>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鳥取中部ふるさと広域連合</t>
  </si>
  <si>
    <t>-</t>
    <phoneticPr fontId="2"/>
  </si>
  <si>
    <t>一般会計</t>
  </si>
  <si>
    <t>-</t>
  </si>
  <si>
    <t>中部ふるさと市町村圏振興事業特別会計</t>
  </si>
  <si>
    <t>交通災害共済事業特別会計</t>
  </si>
  <si>
    <t>鳥取県後期高齢者医療広域連合</t>
  </si>
  <si>
    <t>後期高齢者医療特別会計</t>
  </si>
  <si>
    <t>鳥取県町村職員退職手当組合</t>
  </si>
  <si>
    <t>鳥取県町村消防災害補償組合</t>
  </si>
  <si>
    <t>鳥取県町村消防災害補償組合職員退職手当積立金特別会計</t>
  </si>
  <si>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</si>
  <si>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</si>
  <si>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</si>
  <si>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</si>
  <si>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</si>
  <si>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</si>
  <si>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</si>
  <si>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</si>
  <si>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</si>
  <si>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</si>
  <si>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</si>
  <si>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</si>
  <si>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</si>
  <si>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</si>
  <si>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</si>
  <si>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</si>
  <si>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</si>
  <si>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</si>
  <si>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</si>
  <si>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</si>
  <si>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</si>
  <si>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</si>
  <si>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</si>
  <si>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</si>
  <si>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</si>
  <si>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</si>
  <si>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</si>
  <si>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</si>
  <si>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</si>
  <si>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</si>
  <si>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</si>
  <si>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</si>
  <si>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</si>
  <si>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</si>
  <si>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</si>
  <si>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</si>
  <si>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</si>
  <si>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</si>
  <si>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</si>
  <si>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</si>
  <si>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</si>
  <si>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</si>
  <si>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</si>
  <si>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</si>
  <si>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</si>
  <si>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</si>
  <si>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</si>
  <si>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</si>
  <si>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</si>
  <si>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</si>
  <si>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</si>
  <si>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</si>
  <si>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</si>
  <si>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</si>
  <si>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</si>
  <si>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</si>
  <si>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</si>
  <si>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</si>
  <si>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</si>
  <si>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</si>
  <si>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</si>
  <si>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</si>
  <si>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</si>
  <si>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</si>
  <si>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</si>
  <si>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</si>
  <si>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</si>
  <si>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</si>
  <si>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</si>
  <si>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</si>
  <si>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</si>
  <si>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</si>
  <si>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</si>
  <si>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</si>
  <si>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</si>
  <si>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</si>
  <si>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</si>
  <si>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</si>
  <si>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</si>
  <si>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</si>
  <si>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</si>
  <si>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</si>
  <si>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</si>
  <si>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</si>
  <si>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</si>
  <si>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</si>
  <si>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</si>
  <si>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</si>
  <si>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</si>
  <si>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</si>
  <si>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</si>
  <si>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</si>
  <si>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</si>
  <si>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</si>
  <si>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</si>
  <si>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</si>
  <si>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</si>
  <si>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</si>
  <si>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</si>
  <si>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</si>
  <si>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</si>
  <si>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</si>
  <si>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</si>
  <si>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</si>
  <si>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</si>
  <si>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</si>
  <si>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</si>
  <si>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</si>
  <si>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</si>
  <si>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</si>
  <si>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</si>
  <si>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</si>
  <si>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</si>
  <si>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</si>
  <si>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</si>
  <si>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</si>
  <si>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</si>
  <si>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</si>
  <si>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</si>
  <si>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</si>
  <si>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</si>
  <si>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</si>
  <si>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</si>
  <si>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</si>
  <si>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</si>
  <si>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</si>
  <si>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</si>
  <si>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</si>
  <si>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</si>
  <si>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</si>
  <si>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</si>
  <si>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水道事業会計</t>
  </si>
  <si>
    <t>介護保険特別会計</t>
  </si>
  <si>
    <t>国民健康保険事業特別会計</t>
  </si>
  <si>
    <t>国民宿舎事業特別会計</t>
  </si>
  <si>
    <t>▲ 0.03</t>
  </si>
  <si>
    <t>温泉事業特別会計</t>
  </si>
  <si>
    <t>住宅新築資金等貸付事業特別会計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</si>
  <si>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</si>
  <si>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</si>
  <si>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</si>
  <si>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</si>
  <si>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</si>
  <si>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</si>
  <si>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</si>
  <si>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</si>
  <si>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</si>
  <si>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</si>
  <si>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</si>
  <si>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</si>
  <si>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</si>
  <si>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</si>
  <si>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</si>
  <si>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</si>
  <si>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</si>
  <si>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</si>
  <si>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</si>
  <si>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</si>
  <si>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</si>
  <si>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</si>
  <si>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</si>
  <si>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</si>
  <si>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</si>
  <si>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</si>
  <si>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</si>
  <si>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</si>
  <si>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</si>
  <si>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</si>
  <si>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</si>
  <si>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</si>
  <si>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</si>
  <si>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</si>
  <si>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</si>
  <si>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実質公債費比率は、町村合併に伴う合併特例債事業や小学校建設などの普通建設事業費に係る起債の償還等に伴い、類似団体平均を大きく上回っている。公債費の減少等に伴い、近年の実質公債費比率は減少し、平成２８年度では対前年度比0.3ポイント減少している。今後も町村合併に伴う合併特例債事業の償還が続くことから、今後控えている大規模な事業の整理・縮小を図るなど、新規発行債を極力抑制し、また繰上償還を実施することにより健全な財政運営に努める。</t>
    <phoneticPr fontId="6"/>
  </si>
  <si>
    <r>
      <t>　将来負担比率は、地方債の新規発行を抑制、既往債の繰上償還をしてきた結果、類似団体より低くなっている。平成28年度は、下水道事業の公営企業債等繰入見込額の増額、新発債の増額により上昇した。有形固定資産減価償却率は、類似団体</t>
    </r>
    <r>
      <rPr>
        <sz val="11"/>
        <color rgb="FFFF0000"/>
        <rFont val="ＭＳ Ｐゴシック"/>
        <family val="3"/>
        <charset val="128"/>
      </rPr>
      <t>を</t>
    </r>
    <r>
      <rPr>
        <sz val="11"/>
        <color indexed="8"/>
        <rFont val="ＭＳ Ｐゴシック"/>
        <family val="3"/>
        <charset val="128"/>
      </rPr>
      <t>やや上回っている。将来負担比率の適正な水準を維持するため、公共施設等総合管理計画に基づき、今後老朽化対策に取り組んでいく。</t>
    </r>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</si>
</sst>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
      <sz val="11"/>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69806</c:v>
                </c:pt>
                <c:pt idx="1">
                  <c:v>74444</c:v>
                </c:pt>
                <c:pt idx="2">
                  <c:v>85205</c:v>
                </c:pt>
                <c:pt idx="3">
                  <c:v>69469</c:v>
                </c:pt>
                <c:pt idx="4">
                  <c:v>67293</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19683</c:v>
                </c:pt>
                <c:pt idx="1">
                  <c:v>23321</c:v>
                </c:pt>
                <c:pt idx="2">
                  <c:v>84123</c:v>
                </c:pt>
                <c:pt idx="3">
                  <c:v>47305</c:v>
                </c:pt>
                <c:pt idx="4">
                  <c:v>113208</c:v>
                </c:pt>
              </c:numCache>
            </c:numRef>
          </c:val>
          <c:smooth val="0"/>
        </c:ser>
        <c:dLbls>
          <c:showLegendKey val="0"/>
          <c:showVal val="0"/>
          <c:showCatName val="0"/>
          <c:showSerName val="0"/>
          <c:showPercent val="0"/>
          <c:showBubbleSize val="0"/>
        </c:dLbls>
        <c:marker val="1"/>
        <c:smooth val="0"/>
        <c:axId val="171218048"/>
        <c:axId val="171219968"/>
      </c:lineChart>
      <c:catAx>
        <c:axId val="171218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19968"/>
        <c:crosses val="autoZero"/>
        <c:auto val="1"/>
        <c:lblAlgn val="ctr"/>
        <c:lblOffset val="100"/>
        <c:tickLblSkip val="1"/>
        <c:tickMarkSkip val="1"/>
        <c:noMultiLvlLbl val="0"/>
      </c:catAx>
      <c:valAx>
        <c:axId val="171219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218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3.38</c:v>
                </c:pt>
                <c:pt idx="1">
                  <c:v>3.6</c:v>
                </c:pt>
                <c:pt idx="2">
                  <c:v>3.02</c:v>
                </c:pt>
                <c:pt idx="3">
                  <c:v>4.7300000000000004</c:v>
                </c:pt>
                <c:pt idx="4">
                  <c:v>5.57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39.770000000000003</c:v>
                </c:pt>
                <c:pt idx="1">
                  <c:v>44.08</c:v>
                </c:pt>
                <c:pt idx="2">
                  <c:v>48.95</c:v>
                </c:pt>
                <c:pt idx="3">
                  <c:v>50.51</c:v>
                </c:pt>
                <c:pt idx="4">
                  <c:v>48.89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7595904"/>
        <c:axId val="17759782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2.5299999999999998</c:v>
                </c:pt>
                <c:pt idx="1">
                  <c:v>3.01</c:v>
                </c:pt>
                <c:pt idx="2">
                  <c:v>2.0099999999999998</c:v>
                </c:pt>
                <c:pt idx="3">
                  <c:v>5.65</c:v>
                </c:pt>
                <c:pt idx="4">
                  <c:v>0.38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7595904"/>
        <c:axId val="177597824"/>
      </c:lineChart>
      <c:catAx>
        <c:axId val="177595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7597824"/>
        <c:crosses val="autoZero"/>
        <c:auto val="1"/>
        <c:lblAlgn val="ctr"/>
        <c:lblOffset val="100"/>
        <c:tickLblSkip val="1"/>
        <c:tickMarkSkip val="1"/>
        <c:noMultiLvlLbl val="0"/>
      </c:catAx>
      <c:valAx>
        <c:axId val="17759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595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[1]データシート!$B$27:$K$27</c:f>
              <c:numCache>
                <c:formatCode>General</c:formatCode>
                <c:ptCount val="10"/>
                <c:pt idx="0">
                  <c:v>#N/A</c:v>
                </c:pt>
                <c:pt idx="1">
                  <c:v>0.23</c:v>
                </c:pt>
                <c:pt idx="2">
                  <c:v>#N/A</c:v>
                </c:pt>
                <c:pt idx="3">
                  <c:v>0.15</c:v>
                </c:pt>
                <c:pt idx="4">
                  <c:v>#N/A</c:v>
                </c:pt>
                <c:pt idx="5">
                  <c:v>0.83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温泉事業特別会計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[1]データシート!$B$31:$K$31</c:f>
              <c:numCache>
                <c:formatCode>General</c:formatCode>
                <c:ptCount val="10"/>
                <c:pt idx="0">
                  <c:v>#N/A</c:v>
                </c:pt>
                <c:pt idx="1">
                  <c:v>0.03</c:v>
                </c:pt>
                <c:pt idx="2">
                  <c:v>#N/A</c:v>
                </c:pt>
                <c:pt idx="3">
                  <c:v>0.02</c:v>
                </c:pt>
                <c:pt idx="4">
                  <c:v>#N/A</c:v>
                </c:pt>
                <c:pt idx="5">
                  <c:v>0.01</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国民宿舎事業特別会計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[1]データシート!$B$32:$K$32</c:f>
              <c:numCache>
                <c:formatCode>General</c:formatCode>
                <c:ptCount val="10"/>
                <c:pt idx="0">
                  <c:v>#N/A</c:v>
                </c:pt>
                <c:pt idx="1">
                  <c:v>0.05</c:v>
                </c:pt>
                <c:pt idx="2">
                  <c:v>#N/A</c:v>
                </c:pt>
                <c:pt idx="3">
                  <c:v>0.15</c:v>
                </c:pt>
                <c:pt idx="4">
                  <c:v>#N/A</c:v>
                </c:pt>
                <c:pt idx="5">
                  <c:v>0.12</c:v>
                </c:pt>
                <c:pt idx="6">
                  <c:v>0.03</c:v>
                </c:pt>
                <c:pt idx="7">
                  <c:v>#N/A</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[1]データシート!$B$33:$K$33</c:f>
              <c:numCache>
                <c:formatCode>General</c:formatCode>
                <c:ptCount val="10"/>
                <c:pt idx="0">
                  <c:v>#N/A</c:v>
                </c:pt>
                <c:pt idx="1">
                  <c:v>1.02</c:v>
                </c:pt>
                <c:pt idx="2">
                  <c:v>#N/A</c:v>
                </c:pt>
                <c:pt idx="3">
                  <c:v>0.46</c:v>
                </c:pt>
                <c:pt idx="4">
                  <c:v>#N/A</c:v>
                </c:pt>
                <c:pt idx="5">
                  <c:v>0.83</c:v>
                </c:pt>
                <c:pt idx="6">
                  <c:v>#N/A</c:v>
                </c:pt>
                <c:pt idx="7">
                  <c:v>1.03</c:v>
                </c:pt>
                <c:pt idx="8">
                  <c:v>#N/A</c:v>
                </c:pt>
                <c:pt idx="9">
                  <c:v>1.4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[1]データシート!$B$34:$K$34</c:f>
              <c:numCache>
                <c:formatCode>General</c:formatCode>
                <c:ptCount val="10"/>
                <c:pt idx="0">
                  <c:v>#N/A</c:v>
                </c:pt>
                <c:pt idx="1">
                  <c:v>0.71</c:v>
                </c:pt>
                <c:pt idx="2">
                  <c:v>#N/A</c:v>
                </c:pt>
                <c:pt idx="3">
                  <c:v>0.44</c:v>
                </c:pt>
                <c:pt idx="4">
                  <c:v>#N/A</c:v>
                </c:pt>
                <c:pt idx="5">
                  <c:v>0.83</c:v>
                </c:pt>
                <c:pt idx="6">
                  <c:v>#N/A</c:v>
                </c:pt>
                <c:pt idx="7">
                  <c:v>1.1499999999999999</c:v>
                </c:pt>
                <c:pt idx="8">
                  <c:v>#N/A</c:v>
                </c:pt>
                <c:pt idx="9">
                  <c:v>2.39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[1]データシート!$B$35:$K$35</c:f>
              <c:numCache>
                <c:formatCode>General</c:formatCode>
                <c:ptCount val="10"/>
                <c:pt idx="0">
                  <c:v>#N/A</c:v>
                </c:pt>
                <c:pt idx="1">
                  <c:v>3.37</c:v>
                </c:pt>
                <c:pt idx="2">
                  <c:v>#N/A</c:v>
                </c:pt>
                <c:pt idx="3">
                  <c:v>3.6</c:v>
                </c:pt>
                <c:pt idx="4">
                  <c:v>#N/A</c:v>
                </c:pt>
                <c:pt idx="5">
                  <c:v>3.01</c:v>
                </c:pt>
                <c:pt idx="6">
                  <c:v>#N/A</c:v>
                </c:pt>
                <c:pt idx="7">
                  <c:v>4.7300000000000004</c:v>
                </c:pt>
                <c:pt idx="8">
                  <c:v>#N/A</c:v>
                </c:pt>
                <c:pt idx="9">
                  <c:v>5.57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1">
                    <c:v>0</c:v>
                  </c:pt>
                  <c:pt idx="2">
                    <c:v>H25</c:v>
                  </c:pt>
                  <c:pt idx="3">
                    <c:v>0</c:v>
                  </c:pt>
                  <c:pt idx="4">
                    <c:v>H26</c:v>
                  </c:pt>
                  <c:pt idx="5">
                    <c:v>0</c:v>
                  </c:pt>
                  <c:pt idx="6">
                    <c:v>H27</c:v>
                  </c:pt>
                  <c:pt idx="7">
                    <c:v>0</c:v>
                  </c:pt>
                  <c:pt idx="8">
                    <c:v>H28</c:v>
                  </c:pt>
                  <c:pt idx="9">
                    <c:v>0</c:v>
                  </c:pt>
                </c:lvl>
              </c:multiLvlStrCache>
            </c:multiLvlStrRef>
          </c:cat>
          <c:val>
            <c:numRef>
              <c:f>[1]データシート!$B$36:$K$36</c:f>
              <c:numCache>
                <c:formatCode>General</c:formatCode>
                <c:ptCount val="10"/>
                <c:pt idx="0">
                  <c:v>#N/A</c:v>
                </c:pt>
                <c:pt idx="1">
                  <c:v>5.12</c:v>
                </c:pt>
                <c:pt idx="2">
                  <c:v>#N/A</c:v>
                </c:pt>
                <c:pt idx="3">
                  <c:v>5.48</c:v>
                </c:pt>
                <c:pt idx="4">
                  <c:v>#N/A</c:v>
                </c:pt>
                <c:pt idx="5">
                  <c:v>6.08</c:v>
                </c:pt>
                <c:pt idx="6">
                  <c:v>#N/A</c:v>
                </c:pt>
                <c:pt idx="7">
                  <c:v>6.3</c:v>
                </c:pt>
                <c:pt idx="8">
                  <c:v>#N/A</c:v>
                </c:pt>
                <c:pt idx="9">
                  <c:v>7.07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1938048"/>
        <c:axId val="174813568"/>
      </c:barChart>
      <c:catAx>
        <c:axId val="16193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813568"/>
        <c:crosses val="autoZero"/>
        <c:auto val="1"/>
        <c:lblAlgn val="ctr"/>
        <c:lblOffset val="100"/>
        <c:tickLblSkip val="1"/>
        <c:tickMarkSkip val="1"/>
        <c:noMultiLvlLbl val="0"/>
      </c:catAx>
      <c:valAx>
        <c:axId val="1748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938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[1]データシート!$B$42:$P$42</c:f>
              <c:numCache>
                <c:formatCode>General</c:formatCode>
                <c:ptCount val="15"/>
                <c:pt idx="0">
                  <c:v>0</c:v>
                </c:pt>
                <c:pt idx="1">
                  <c:v>0</c:v>
                </c:pt>
                <c:pt idx="2">
                  <c:v>1485</c:v>
                </c:pt>
                <c:pt idx="3">
                  <c:v>0</c:v>
                </c:pt>
                <c:pt idx="4">
                  <c:v>0</c:v>
                </c:pt>
                <c:pt idx="5">
                  <c:v>1474</c:v>
                </c:pt>
                <c:pt idx="6">
                  <c:v>0</c:v>
                </c:pt>
                <c:pt idx="7">
                  <c:v>0</c:v>
                </c:pt>
                <c:pt idx="8">
                  <c:v>1464</c:v>
                </c:pt>
                <c:pt idx="9">
                  <c:v>0</c:v>
                </c:pt>
                <c:pt idx="10">
                  <c:v>0</c:v>
                </c:pt>
                <c:pt idx="11">
                  <c:v>1454</c:v>
                </c:pt>
                <c:pt idx="12">
                  <c:v>0</c:v>
                </c:pt>
                <c:pt idx="13">
                  <c:v>0</c:v>
                </c:pt>
                <c:pt idx="14">
                  <c:v>1346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[1]データシート!$B$44:$P$44</c:f>
              <c:numCache>
                <c:formatCode>General</c:formatCode>
                <c:ptCount val="15"/>
                <c:pt idx="0">
                  <c:v>9</c:v>
                </c:pt>
                <c:pt idx="1">
                  <c:v>0</c:v>
                </c:pt>
                <c:pt idx="2">
                  <c:v>0</c:v>
                </c:pt>
                <c:pt idx="3">
                  <c:v>7</c:v>
                </c:pt>
                <c:pt idx="4">
                  <c:v>0</c:v>
                </c:pt>
                <c:pt idx="5">
                  <c:v>0</c:v>
                </c:pt>
                <c:pt idx="6">
                  <c:v>5</c:v>
                </c:pt>
                <c:pt idx="7">
                  <c:v>0</c:v>
                </c:pt>
                <c:pt idx="8">
                  <c:v>0</c:v>
                </c:pt>
                <c:pt idx="9">
                  <c:v>4</c:v>
                </c:pt>
                <c:pt idx="10">
                  <c:v>0</c:v>
                </c:pt>
                <c:pt idx="11">
                  <c:v>0</c:v>
                </c:pt>
                <c:pt idx="12">
                  <c:v>1</c:v>
                </c:pt>
                <c:pt idx="13">
                  <c:v>0</c:v>
                </c:pt>
                <c:pt idx="14">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[1]データシート!$B$45:$P$45</c:f>
              <c:numCache>
                <c:formatCode>General</c:formatCode>
                <c:ptCount val="15"/>
                <c:pt idx="0">
                  <c:v>23</c:v>
                </c:pt>
                <c:pt idx="1">
                  <c:v>0</c:v>
                </c:pt>
                <c:pt idx="2">
                  <c:v>0</c:v>
                </c:pt>
                <c:pt idx="3">
                  <c:v>30</c:v>
                </c:pt>
                <c:pt idx="4">
                  <c:v>0</c:v>
                </c:pt>
                <c:pt idx="5">
                  <c:v>0</c:v>
                </c:pt>
                <c:pt idx="6">
                  <c:v>39</c:v>
                </c:pt>
                <c:pt idx="7">
                  <c:v>0</c:v>
                </c:pt>
                <c:pt idx="8">
                  <c:v>0</c:v>
                </c:pt>
                <c:pt idx="9">
                  <c:v>29</c:v>
                </c:pt>
                <c:pt idx="10">
                  <c:v>0</c:v>
                </c:pt>
                <c:pt idx="11">
                  <c:v>0</c:v>
                </c:pt>
                <c:pt idx="12">
                  <c:v>36</c:v>
                </c:pt>
                <c:pt idx="13">
                  <c:v>0</c:v>
                </c:pt>
                <c:pt idx="14">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[1]データシート!$B$46:$P$46</c:f>
              <c:numCache>
                <c:formatCode>General</c:formatCode>
                <c:ptCount val="15"/>
                <c:pt idx="0">
                  <c:v>522</c:v>
                </c:pt>
                <c:pt idx="1">
                  <c:v>0</c:v>
                </c:pt>
                <c:pt idx="2">
                  <c:v>0</c:v>
                </c:pt>
                <c:pt idx="3">
                  <c:v>515</c:v>
                </c:pt>
                <c:pt idx="4">
                  <c:v>0</c:v>
                </c:pt>
                <c:pt idx="5">
                  <c:v>0</c:v>
                </c:pt>
                <c:pt idx="6">
                  <c:v>514</c:v>
                </c:pt>
                <c:pt idx="7">
                  <c:v>0</c:v>
                </c:pt>
                <c:pt idx="8">
                  <c:v>0</c:v>
                </c:pt>
                <c:pt idx="9">
                  <c:v>522</c:v>
                </c:pt>
                <c:pt idx="10">
                  <c:v>0</c:v>
                </c:pt>
                <c:pt idx="11">
                  <c:v>0</c:v>
                </c:pt>
                <c:pt idx="12">
                  <c:v>645</c:v>
                </c:pt>
                <c:pt idx="13">
                  <c:v>0</c:v>
                </c:pt>
                <c:pt idx="14">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[1]データシート!$B$47:$P$47</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[1]データシート!$B$49:$P$49</c:f>
              <c:numCache>
                <c:formatCode>General</c:formatCode>
                <c:ptCount val="15"/>
                <c:pt idx="0">
                  <c:v>1719</c:v>
                </c:pt>
                <c:pt idx="1">
                  <c:v>0</c:v>
                </c:pt>
                <c:pt idx="2">
                  <c:v>0</c:v>
                </c:pt>
                <c:pt idx="3">
                  <c:v>1714</c:v>
                </c:pt>
                <c:pt idx="4">
                  <c:v>0</c:v>
                </c:pt>
                <c:pt idx="5">
                  <c:v>0</c:v>
                </c:pt>
                <c:pt idx="6">
                  <c:v>1610</c:v>
                </c:pt>
                <c:pt idx="7">
                  <c:v>0</c:v>
                </c:pt>
                <c:pt idx="8">
                  <c:v>0</c:v>
                </c:pt>
                <c:pt idx="9">
                  <c:v>1583</c:v>
                </c:pt>
                <c:pt idx="10">
                  <c:v>0</c:v>
                </c:pt>
                <c:pt idx="11">
                  <c:v>0</c:v>
                </c:pt>
                <c:pt idx="12">
                  <c:v>1381</c:v>
                </c:pt>
                <c:pt idx="13">
                  <c:v>0</c:v>
                </c:pt>
                <c:pt idx="14">
                  <c:v>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0674816"/>
        <c:axId val="17069747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[1]データシート!$B$50:$P$50</c:f>
              <c:numCache>
                <c:formatCode>General</c:formatCode>
                <c:ptCount val="15"/>
                <c:pt idx="0">
                  <c:v>#N/A</c:v>
                </c:pt>
                <c:pt idx="1">
                  <c:v>788</c:v>
                </c:pt>
                <c:pt idx="2">
                  <c:v>#N/A</c:v>
                </c:pt>
                <c:pt idx="3">
                  <c:v>#N/A</c:v>
                </c:pt>
                <c:pt idx="4">
                  <c:v>792</c:v>
                </c:pt>
                <c:pt idx="5">
                  <c:v>#N/A</c:v>
                </c:pt>
                <c:pt idx="6">
                  <c:v>#N/A</c:v>
                </c:pt>
                <c:pt idx="7">
                  <c:v>704</c:v>
                </c:pt>
                <c:pt idx="8">
                  <c:v>#N/A</c:v>
                </c:pt>
                <c:pt idx="9">
                  <c:v>#N/A</c:v>
                </c:pt>
                <c:pt idx="10">
                  <c:v>684</c:v>
                </c:pt>
                <c:pt idx="11">
                  <c:v>#N/A</c:v>
                </c:pt>
                <c:pt idx="12">
                  <c:v>#N/A</c:v>
                </c:pt>
                <c:pt idx="13">
                  <c:v>717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0674816"/>
        <c:axId val="170697472"/>
      </c:lineChart>
      <c:catAx>
        <c:axId val="170674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697472"/>
        <c:crosses val="autoZero"/>
        <c:auto val="1"/>
        <c:lblAlgn val="ctr"/>
        <c:lblOffset val="100"/>
        <c:tickLblSkip val="1"/>
        <c:tickMarkSkip val="1"/>
        <c:noMultiLvlLbl val="0"/>
      </c:catAx>
      <c:valAx>
        <c:axId val="17069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674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[1]データシート!$B$56:$P$56</c:f>
              <c:numCache>
                <c:formatCode>General</c:formatCode>
                <c:ptCount val="15"/>
                <c:pt idx="0">
                  <c:v>0</c:v>
                </c:pt>
                <c:pt idx="1">
                  <c:v>0</c:v>
                </c:pt>
                <c:pt idx="2">
                  <c:v>14591</c:v>
                </c:pt>
                <c:pt idx="3">
                  <c:v>0</c:v>
                </c:pt>
                <c:pt idx="4">
                  <c:v>0</c:v>
                </c:pt>
                <c:pt idx="5">
                  <c:v>13869</c:v>
                </c:pt>
                <c:pt idx="6">
                  <c:v>0</c:v>
                </c:pt>
                <c:pt idx="7">
                  <c:v>0</c:v>
                </c:pt>
                <c:pt idx="8">
                  <c:v>13604</c:v>
                </c:pt>
                <c:pt idx="9">
                  <c:v>0</c:v>
                </c:pt>
                <c:pt idx="10">
                  <c:v>0</c:v>
                </c:pt>
                <c:pt idx="11">
                  <c:v>12910</c:v>
                </c:pt>
                <c:pt idx="12">
                  <c:v>0</c:v>
                </c:pt>
                <c:pt idx="13">
                  <c:v>0</c:v>
                </c:pt>
                <c:pt idx="14">
                  <c:v>12867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[1]データシート!$B$57:$P$57</c:f>
              <c:numCache>
                <c:formatCode>General</c:formatCode>
                <c:ptCount val="15"/>
                <c:pt idx="0">
                  <c:v>0</c:v>
                </c:pt>
                <c:pt idx="1">
                  <c:v>0</c:v>
                </c:pt>
                <c:pt idx="2">
                  <c:v>116</c:v>
                </c:pt>
                <c:pt idx="3">
                  <c:v>0</c:v>
                </c:pt>
                <c:pt idx="4">
                  <c:v>0</c:v>
                </c:pt>
                <c:pt idx="5">
                  <c:v>85</c:v>
                </c:pt>
                <c:pt idx="6">
                  <c:v>0</c:v>
                </c:pt>
                <c:pt idx="7">
                  <c:v>0</c:v>
                </c:pt>
                <c:pt idx="8">
                  <c:v>63</c:v>
                </c:pt>
                <c:pt idx="9">
                  <c:v>0</c:v>
                </c:pt>
                <c:pt idx="10">
                  <c:v>0</c:v>
                </c:pt>
                <c:pt idx="11">
                  <c:v>40</c:v>
                </c:pt>
                <c:pt idx="12">
                  <c:v>0</c:v>
                </c:pt>
                <c:pt idx="13">
                  <c:v>0</c:v>
                </c:pt>
                <c:pt idx="14">
                  <c:v>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[1]データシート!$B$58:$P$58</c:f>
              <c:numCache>
                <c:formatCode>General</c:formatCode>
                <c:ptCount val="15"/>
                <c:pt idx="0">
                  <c:v>0</c:v>
                </c:pt>
                <c:pt idx="1">
                  <c:v>0</c:v>
                </c:pt>
                <c:pt idx="2">
                  <c:v>3843</c:v>
                </c:pt>
                <c:pt idx="3">
                  <c:v>0</c:v>
                </c:pt>
                <c:pt idx="4">
                  <c:v>0</c:v>
                </c:pt>
                <c:pt idx="5">
                  <c:v>4450</c:v>
                </c:pt>
                <c:pt idx="6">
                  <c:v>0</c:v>
                </c:pt>
                <c:pt idx="7">
                  <c:v>0</c:v>
                </c:pt>
                <c:pt idx="8">
                  <c:v>4805</c:v>
                </c:pt>
                <c:pt idx="9">
                  <c:v>0</c:v>
                </c:pt>
                <c:pt idx="10">
                  <c:v>0</c:v>
                </c:pt>
                <c:pt idx="11">
                  <c:v>5024</c:v>
                </c:pt>
                <c:pt idx="12">
                  <c:v>0</c:v>
                </c:pt>
                <c:pt idx="13">
                  <c:v>0</c:v>
                </c:pt>
                <c:pt idx="14">
                  <c:v>4617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[1]データシート!$B$61:$P$61</c:f>
              <c:numCache>
                <c:formatCode>General</c:formatCode>
                <c:ptCount val="15"/>
                <c:pt idx="0">
                  <c:v>102</c:v>
                </c:pt>
                <c:pt idx="1">
                  <c:v>0</c:v>
                </c:pt>
                <c:pt idx="2">
                  <c:v>0</c:v>
                </c:pt>
                <c:pt idx="3">
                  <c:v>98</c:v>
                </c:pt>
                <c:pt idx="4">
                  <c:v>0</c:v>
                </c:pt>
                <c:pt idx="5">
                  <c:v>0</c:v>
                </c:pt>
                <c:pt idx="6">
                  <c:v>98</c:v>
                </c:pt>
                <c:pt idx="7">
                  <c:v>0</c:v>
                </c:pt>
                <c:pt idx="8">
                  <c:v>0</c:v>
                </c:pt>
                <c:pt idx="9">
                  <c:v>98</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[1]データシート!$B$62:$P$62</c:f>
              <c:numCache>
                <c:formatCode>General</c:formatCode>
                <c:ptCount val="15"/>
                <c:pt idx="0">
                  <c:v>1501</c:v>
                </c:pt>
                <c:pt idx="1">
                  <c:v>0</c:v>
                </c:pt>
                <c:pt idx="2">
                  <c:v>0</c:v>
                </c:pt>
                <c:pt idx="3">
                  <c:v>1439</c:v>
                </c:pt>
                <c:pt idx="4">
                  <c:v>0</c:v>
                </c:pt>
                <c:pt idx="5">
                  <c:v>0</c:v>
                </c:pt>
                <c:pt idx="6">
                  <c:v>1315</c:v>
                </c:pt>
                <c:pt idx="7">
                  <c:v>0</c:v>
                </c:pt>
                <c:pt idx="8">
                  <c:v>0</c:v>
                </c:pt>
                <c:pt idx="9">
                  <c:v>1188</c:v>
                </c:pt>
                <c:pt idx="10">
                  <c:v>0</c:v>
                </c:pt>
                <c:pt idx="11">
                  <c:v>0</c:v>
                </c:pt>
                <c:pt idx="12">
                  <c:v>923</c:v>
                </c:pt>
                <c:pt idx="13">
                  <c:v>0</c:v>
                </c:pt>
                <c:pt idx="14">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[1]データシート!$B$63:$P$63</c:f>
              <c:numCache>
                <c:formatCode>General</c:formatCode>
                <c:ptCount val="15"/>
                <c:pt idx="0">
                  <c:v>121</c:v>
                </c:pt>
                <c:pt idx="1">
                  <c:v>0</c:v>
                </c:pt>
                <c:pt idx="2">
                  <c:v>0</c:v>
                </c:pt>
                <c:pt idx="3">
                  <c:v>182</c:v>
                </c:pt>
                <c:pt idx="4">
                  <c:v>0</c:v>
                </c:pt>
                <c:pt idx="5">
                  <c:v>0</c:v>
                </c:pt>
                <c:pt idx="6">
                  <c:v>307</c:v>
                </c:pt>
                <c:pt idx="7">
                  <c:v>0</c:v>
                </c:pt>
                <c:pt idx="8">
                  <c:v>0</c:v>
                </c:pt>
                <c:pt idx="9">
                  <c:v>315</c:v>
                </c:pt>
                <c:pt idx="10">
                  <c:v>0</c:v>
                </c:pt>
                <c:pt idx="11">
                  <c:v>0</c:v>
                </c:pt>
                <c:pt idx="12">
                  <c:v>299</c:v>
                </c:pt>
                <c:pt idx="13">
                  <c:v>0</c:v>
                </c:pt>
                <c:pt idx="14">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[1]データシート!$B$64:$P$64</c:f>
              <c:numCache>
                <c:formatCode>General</c:formatCode>
                <c:ptCount val="15"/>
                <c:pt idx="0">
                  <c:v>6074</c:v>
                </c:pt>
                <c:pt idx="1">
                  <c:v>0</c:v>
                </c:pt>
                <c:pt idx="2">
                  <c:v>0</c:v>
                </c:pt>
                <c:pt idx="3">
                  <c:v>5586</c:v>
                </c:pt>
                <c:pt idx="4">
                  <c:v>0</c:v>
                </c:pt>
                <c:pt idx="5">
                  <c:v>0</c:v>
                </c:pt>
                <c:pt idx="6">
                  <c:v>5094</c:v>
                </c:pt>
                <c:pt idx="7">
                  <c:v>0</c:v>
                </c:pt>
                <c:pt idx="8">
                  <c:v>0</c:v>
                </c:pt>
                <c:pt idx="9">
                  <c:v>4627</c:v>
                </c:pt>
                <c:pt idx="10">
                  <c:v>0</c:v>
                </c:pt>
                <c:pt idx="11">
                  <c:v>0</c:v>
                </c:pt>
                <c:pt idx="12">
                  <c:v>4652</c:v>
                </c:pt>
                <c:pt idx="13">
                  <c:v>0</c:v>
                </c:pt>
                <c:pt idx="14">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[1]データシート!$B$65:$P$65</c:f>
              <c:numCache>
                <c:formatCode>General</c:formatCode>
                <c:ptCount val="15"/>
                <c:pt idx="0">
                  <c:v>25</c:v>
                </c:pt>
                <c:pt idx="1">
                  <c:v>0</c:v>
                </c:pt>
                <c:pt idx="2">
                  <c:v>0</c:v>
                </c:pt>
                <c:pt idx="3">
                  <c:v>18</c:v>
                </c:pt>
                <c:pt idx="4">
                  <c:v>0</c:v>
                </c:pt>
                <c:pt idx="5">
                  <c:v>0</c:v>
                </c:pt>
                <c:pt idx="6">
                  <c:v>13</c:v>
                </c:pt>
                <c:pt idx="7">
                  <c:v>0</c:v>
                </c:pt>
                <c:pt idx="8">
                  <c:v>0</c:v>
                </c:pt>
                <c:pt idx="9">
                  <c:v>10</c:v>
                </c:pt>
                <c:pt idx="10">
                  <c:v>0</c:v>
                </c:pt>
                <c:pt idx="11">
                  <c:v>0</c:v>
                </c:pt>
                <c:pt idx="12">
                  <c:v>9</c:v>
                </c:pt>
                <c:pt idx="13">
                  <c:v>0</c:v>
                </c:pt>
                <c:pt idx="14">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[1]データシート!$B$66:$P$66</c:f>
              <c:numCache>
                <c:formatCode>General</c:formatCode>
                <c:ptCount val="15"/>
                <c:pt idx="0">
                  <c:v>14253</c:v>
                </c:pt>
                <c:pt idx="1">
                  <c:v>0</c:v>
                </c:pt>
                <c:pt idx="2">
                  <c:v>0</c:v>
                </c:pt>
                <c:pt idx="3">
                  <c:v>13285</c:v>
                </c:pt>
                <c:pt idx="4">
                  <c:v>0</c:v>
                </c:pt>
                <c:pt idx="5">
                  <c:v>0</c:v>
                </c:pt>
                <c:pt idx="6">
                  <c:v>13081</c:v>
                </c:pt>
                <c:pt idx="7">
                  <c:v>0</c:v>
                </c:pt>
                <c:pt idx="8">
                  <c:v>0</c:v>
                </c:pt>
                <c:pt idx="9">
                  <c:v>12049</c:v>
                </c:pt>
                <c:pt idx="10">
                  <c:v>0</c:v>
                </c:pt>
                <c:pt idx="11">
                  <c:v>0</c:v>
                </c:pt>
                <c:pt idx="12">
                  <c:v>12065</c:v>
                </c:pt>
                <c:pt idx="13">
                  <c:v>0</c:v>
                </c:pt>
                <c:pt idx="14">
                  <c:v>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8383488"/>
        <c:axId val="1783856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H24</c:v>
                  </c:pt>
                  <c:pt idx="1">
                    <c:v>0</c:v>
                  </c:pt>
                  <c:pt idx="2">
                    <c:v>0</c:v>
                  </c:pt>
                  <c:pt idx="3">
                    <c:v>H25</c:v>
                  </c:pt>
                  <c:pt idx="4">
                    <c:v>0</c:v>
                  </c:pt>
                  <c:pt idx="5">
                    <c:v>0</c:v>
                  </c:pt>
                  <c:pt idx="6">
                    <c:v>H26</c:v>
                  </c:pt>
                  <c:pt idx="7">
                    <c:v>0</c:v>
                  </c:pt>
                  <c:pt idx="8">
                    <c:v>0</c:v>
                  </c:pt>
                  <c:pt idx="9">
                    <c:v>H27</c:v>
                  </c:pt>
                  <c:pt idx="10">
                    <c:v>0</c:v>
                  </c:pt>
                  <c:pt idx="11">
                    <c:v>0</c:v>
                  </c:pt>
                  <c:pt idx="12">
                    <c:v>H28</c:v>
                  </c:pt>
                  <c:pt idx="13">
                    <c:v>0</c:v>
                  </c:pt>
                  <c:pt idx="14">
                    <c:v>0</c:v>
                  </c:pt>
                </c:lvl>
              </c:multiLvlStrCache>
            </c:multiLvlStrRef>
          </c:cat>
          <c:val>
            <c:numRef>
              <c:f>[1]データシート!$B$67:$P$67</c:f>
              <c:numCache>
                <c:formatCode>General</c:formatCode>
                <c:ptCount val="15"/>
                <c:pt idx="0">
                  <c:v>#N/A</c:v>
                </c:pt>
                <c:pt idx="1">
                  <c:v>3525</c:v>
                </c:pt>
                <c:pt idx="2">
                  <c:v>#N/A</c:v>
                </c:pt>
                <c:pt idx="3">
                  <c:v>#N/A</c:v>
                </c:pt>
                <c:pt idx="4">
                  <c:v>2204</c:v>
                </c:pt>
                <c:pt idx="5">
                  <c:v>#N/A</c:v>
                </c:pt>
                <c:pt idx="6">
                  <c:v>#N/A</c:v>
                </c:pt>
                <c:pt idx="7">
                  <c:v>1436</c:v>
                </c:pt>
                <c:pt idx="8">
                  <c:v>#N/A</c:v>
                </c:pt>
                <c:pt idx="9">
                  <c:v>#N/A</c:v>
                </c:pt>
                <c:pt idx="10">
                  <c:v>313</c:v>
                </c:pt>
                <c:pt idx="11">
                  <c:v>#N/A</c:v>
                </c:pt>
                <c:pt idx="12">
                  <c:v>#N/A</c:v>
                </c:pt>
                <c:pt idx="13">
                  <c:v>436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8383488"/>
        <c:axId val="178385664"/>
      </c:lineChart>
      <c:catAx>
        <c:axId val="1783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8385664"/>
        <c:crosses val="autoZero"/>
        <c:auto val="1"/>
        <c:lblAlgn val="ctr"/>
        <c:lblOffset val="100"/>
        <c:tickLblSkip val="1"/>
        <c:tickMarkSkip val="1"/>
        <c:noMultiLvlLbl val="0"/>
      </c:catAx>
      <c:valAx>
        <c:axId val="17838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{26278A93-8E77-427E-9C88-E13DF62DE769}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{3405072D-1212-4710-A827-4E62D4D6F248}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{12301421-62DB-4BC8-BD4F-078386847AD2}</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{278B2DB3-35D0-47CE-93B7-8BF927FD2691}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{42423120-06BC-4C77-896E-B76E3A921700}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55.2</c:v>
                </c:pt>
              </c:numCache>
            </c:numRef>
          </c:xVal>
          <c:yVal>
            <c:numRef>
              <c:f>公会計指標分析・財政指標組合せ分析表!$K$51:$O$51</c:f>
              <c:numCache>
                <c:formatCode>#,##0.0;"▲ "#,##0.0</c:formatCode>
                <c:ptCount val="5"/>
                <c:pt idx="3">
                  <c:v>6.3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{708E1110-5A48-4142-B592-383ECD847481}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{42914882-2ADC-4FAF-8905-E8D0C47D31C1}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{9E8DAC9E-B875-4DF0-9DDB-F094649854BC}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{67EB467C-6A6C-45E8-81F8-101B581507C2}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{84391EC0-0763-4BAE-9F4B-21A78A72120C}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8743936"/>
        <c:axId val="178066176"/>
      </c:scatterChart>
      <c:valAx>
        <c:axId val="178743936"/>
        <c:scaling>
          <c:orientation val="minMax"/>
          <c:max val="55.300000000000004"/>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066176"/>
        <c:crosses val="autoZero"/>
        <c:crossBetween val="midCat"/>
      </c:valAx>
      <c:valAx>
        <c:axId val="178066176"/>
        <c:scaling>
          <c:orientation val="minMax"/>
          <c:max val="4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743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{24C8B37F-D15A-474A-9909-D392B672890C}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{2AD8BC41-5CAB-47E1-BAB7-2B4F3AE6A63A}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{8CC6D428-3982-478D-9237-95F99E781349}</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5.3394061036488088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{3A876E8D-9D18-429C-87C7-32D9572286FA}</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5.3394061036488088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{5DB63772-FCA0-4E69-ACE3-366633D33264}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16.3</c:v>
                </c:pt>
                <c:pt idx="2">
                  <c:v>15.5</c:v>
                </c:pt>
                <c:pt idx="3">
                  <c:v>14.8</c:v>
                </c:pt>
                <c:pt idx="4">
                  <c:v>14.5</c:v>
                </c:pt>
              </c:numCache>
            </c:numRef>
          </c:xVal>
          <c:yVal>
            <c:numRef>
              <c:f>公会計指標分析・財政指標組合せ分析表!$K$73:$O$73</c:f>
              <c:numCache>
                <c:formatCode>#,##0.0;"▲ "#,##0.0</c:formatCode>
                <c:ptCount val="5"/>
                <c:pt idx="0">
                  <c:v>71.8</c:v>
                </c:pt>
                <c:pt idx="1">
                  <c:v>44.6</c:v>
                </c:pt>
                <c:pt idx="2">
                  <c:v>29.3</c:v>
                </c:pt>
                <c:pt idx="3">
                  <c:v>6.3</c:v>
                </c:pt>
                <c:pt idx="4">
                  <c:v>9.1999999999999993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{064B2047-4DBE-4D59-B944-EBCE70BA04D9}</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{3E6C07F1-CDE6-455F-AEEB-1D688253BDEC}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{4541404D-8AAC-404F-B936-0354F73644CB}</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{2EA1F71A-2CE3-4DC4-8A7F-504FCBF76680}</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{FC16E17A-C520-46FB-AEFA-31DCE3566E68}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78095232"/>
        <c:axId val="178097152"/>
      </c:scatterChart>
      <c:valAx>
        <c:axId val="178095232"/>
        <c:scaling>
          <c:orientation val="minMax"/>
          <c:max val="17.200000000000003"/>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8097152"/>
        <c:crosses val="autoZero"/>
        <c:crossBetween val="midCat"/>
      </c:valAx>
      <c:valAx>
        <c:axId val="178097152"/>
        <c:scaling>
          <c:orientation val="minMax"/>
          <c:max val="8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8095232"/>
        <c:crosses val="autoZero"/>
        <c:crossBetween val="midCat"/>
        <c:majorUnit val="10.3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・町村合併前から類似団体平均値を大幅に下回っているが、合併による財政基盤の強化及び合併後に行っている行財政改革等により、合併後はほぼ同水準で推移している。引き続き、人件費の</a:t>
          </a:r>
          <a:r>
            <a:rPr lang="ja-JP" altLang="en-US" sz="1100" b="0" i="0" baseline="0">
              <a:solidFill>
                <a:schemeClr val="dk1"/>
              </a:solidFill>
              <a:effectLst/>
              <a:latin typeface="+mn-lt"/>
              <a:ea typeface="+mn-ea"/>
              <a:cs typeface="+mn-cs"/>
            </a:rPr>
            <a:t>縮減に努めながらの定員管理</a:t>
          </a:r>
          <a:r>
            <a:rPr lang="ja-JP" altLang="ja-JP" sz="1100" b="0" i="0" baseline="0">
              <a:solidFill>
                <a:schemeClr val="dk1"/>
              </a:solidFill>
              <a:effectLst/>
              <a:latin typeface="+mn-lt"/>
              <a:ea typeface="+mn-ea"/>
              <a:cs typeface="+mn-cs"/>
            </a:rPr>
            <a:t>、事業の取捨選択や見直し等により投資的経費などの抑制を行い、歳出の削減を図るとともに、地方税の徴収強化等の取り組みを通じて自主財源を確保し、より一層の財政基盤の強化に努める。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9" name="直線コネクタ 68"/>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43</xdr:row>
      <xdr:rowOff>164193</xdr:rowOff>
    </xdr:to>
    <xdr:cxnSp macro="">
      <xdr:nvCxnSpPr>
        <xdr:cNvPr id="72" name="直線コネクタ 71"/>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63396</xdr:rowOff>
    </xdr:from>
    <xdr:ext cx="736600" cy="259045"/>
    <xdr:sp macro="" textlink="">
      <xdr:nvSpPr>
        <xdr:cNvPr id="74" name="テキスト ボックス 73"/>
        <xdr:cNvSpPr txBox="1"/>
      </xdr:nvSpPr>
      <xdr:spPr>
        <a:xfrm>
          <a:off x="3733800" y="6921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8" name="円/楕円 87"/>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9"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0" name="円/楕円 89"/>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1" name="テキスト ボックス 90"/>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・歳入面では地方税</a:t>
          </a:r>
          <a:r>
            <a:rPr lang="ja-JP" altLang="en-US" sz="1100" b="0" i="0" baseline="0">
              <a:solidFill>
                <a:schemeClr val="dk1"/>
              </a:solidFill>
              <a:effectLst/>
              <a:latin typeface="+mn-lt"/>
              <a:ea typeface="+mn-ea"/>
              <a:cs typeface="+mn-cs"/>
            </a:rPr>
            <a:t>が微増したものの地方消費税交付金や</a:t>
          </a:r>
          <a:r>
            <a:rPr lang="ja-JP" altLang="ja-JP" sz="1100" b="0" i="0" baseline="0">
              <a:solidFill>
                <a:schemeClr val="dk1"/>
              </a:solidFill>
              <a:effectLst/>
              <a:latin typeface="+mn-lt"/>
              <a:ea typeface="+mn-ea"/>
              <a:cs typeface="+mn-cs"/>
            </a:rPr>
            <a:t>地方交付税等が減少し、歳出面では扶助費</a:t>
          </a:r>
          <a:r>
            <a:rPr lang="ja-JP" altLang="en-US" sz="1100" b="0" i="0" baseline="0">
              <a:solidFill>
                <a:schemeClr val="dk1"/>
              </a:solidFill>
              <a:effectLst/>
              <a:latin typeface="+mn-lt"/>
              <a:ea typeface="+mn-ea"/>
              <a:cs typeface="+mn-cs"/>
            </a:rPr>
            <a:t>・投資的経費</a:t>
          </a:r>
          <a:r>
            <a:rPr lang="ja-JP" altLang="ja-JP" sz="1100" b="0" i="0" baseline="0">
              <a:solidFill>
                <a:schemeClr val="dk1"/>
              </a:solidFill>
              <a:effectLst/>
              <a:latin typeface="+mn-lt"/>
              <a:ea typeface="+mn-ea"/>
              <a:cs typeface="+mn-cs"/>
            </a:rPr>
            <a:t>等が増加し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前年に比べて</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した。当面の間、中学校や学校給食センターの建設により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普通建設事業費</a:t>
          </a:r>
          <a:r>
            <a:rPr lang="ja-JP" altLang="en-US" sz="1100" b="0" i="0" baseline="0">
              <a:solidFill>
                <a:schemeClr val="dk1"/>
              </a:solidFill>
              <a:effectLst/>
              <a:latin typeface="+mn-lt"/>
              <a:ea typeface="+mn-ea"/>
              <a:cs typeface="+mn-cs"/>
            </a:rPr>
            <a:t>の増加傾向は継続する</a:t>
          </a:r>
          <a:r>
            <a:rPr lang="ja-JP" altLang="ja-JP" sz="1100" b="0" i="0" baseline="0">
              <a:solidFill>
                <a:schemeClr val="dk1"/>
              </a:solidFill>
              <a:effectLst/>
              <a:latin typeface="+mn-lt"/>
              <a:ea typeface="+mn-ea"/>
              <a:cs typeface="+mn-cs"/>
            </a:rPr>
            <a:t>が、退職者の不補充等による職員数の減等に伴う人件費の削減、物件費などの経常的な経費の再確認による削減、上下水道料金の見直しによる繰出金の抑制、事業のゼロベースからの見直し等を行い、計画的に事業の廃止及び縮小を進めるとともに、アウトソーシングへの移行等により経常的な経費の削減を図る。経常的な一般財源の収入増加が見込めない中、引き続き町行政改革大綱に基づき経常的な経費全体の削減に努め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5238</xdr:rowOff>
    </xdr:from>
    <xdr:to>
      <xdr:col>7</xdr:col>
      <xdr:colOff>152400</xdr:colOff>
      <xdr:row>63</xdr:row>
      <xdr:rowOff>123349</xdr:rowOff>
    </xdr:to>
    <xdr:cxnSp macro="">
      <xdr:nvCxnSpPr>
        <xdr:cNvPr id="136" name="直線コネクタ 135"/>
        <xdr:cNvCxnSpPr/>
      </xdr:nvCxnSpPr>
      <xdr:spPr>
        <a:xfrm>
          <a:off x="4114800" y="10635138"/>
          <a:ext cx="8382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5238</xdr:rowOff>
    </xdr:from>
    <xdr:to>
      <xdr:col>6</xdr:col>
      <xdr:colOff>0</xdr:colOff>
      <xdr:row>62</xdr:row>
      <xdr:rowOff>35401</xdr:rowOff>
    </xdr:to>
    <xdr:cxnSp macro="">
      <xdr:nvCxnSpPr>
        <xdr:cNvPr id="139" name="直線コネクタ 138"/>
        <xdr:cNvCxnSpPr/>
      </xdr:nvCxnSpPr>
      <xdr:spPr>
        <a:xfrm flipV="1">
          <a:off x="3225800" y="1063513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41" name="テキスト ボックス 140"/>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35401</xdr:rowOff>
    </xdr:from>
    <xdr:to>
      <xdr:col>4</xdr:col>
      <xdr:colOff>482600</xdr:colOff>
      <xdr:row>62</xdr:row>
      <xdr:rowOff>68580</xdr:rowOff>
    </xdr:to>
    <xdr:cxnSp macro="">
      <xdr:nvCxnSpPr>
        <xdr:cNvPr id="142" name="直線コネクタ 141"/>
        <xdr:cNvCxnSpPr/>
      </xdr:nvCxnSpPr>
      <xdr:spPr>
        <a:xfrm flipV="1">
          <a:off x="2336800" y="10665301"/>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68580</xdr:rowOff>
    </xdr:from>
    <xdr:to>
      <xdr:col>3</xdr:col>
      <xdr:colOff>279400</xdr:colOff>
      <xdr:row>62</xdr:row>
      <xdr:rowOff>153035</xdr:rowOff>
    </xdr:to>
    <xdr:cxnSp macro="">
      <xdr:nvCxnSpPr>
        <xdr:cNvPr id="145" name="直線コネクタ 144"/>
        <xdr:cNvCxnSpPr/>
      </xdr:nvCxnSpPr>
      <xdr:spPr>
        <a:xfrm flipV="1">
          <a:off x="1447800" y="1069848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72549</xdr:rowOff>
    </xdr:from>
    <xdr:to>
      <xdr:col>7</xdr:col>
      <xdr:colOff>203200</xdr:colOff>
      <xdr:row>64</xdr:row>
      <xdr:rowOff>2699</xdr:rowOff>
    </xdr:to>
    <xdr:sp macro="" textlink="">
      <xdr:nvSpPr>
        <xdr:cNvPr id="155" name="円/楕円 154"/>
        <xdr:cNvSpPr/>
      </xdr:nvSpPr>
      <xdr:spPr>
        <a:xfrm>
          <a:off x="4902200" y="1087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44626</xdr:rowOff>
    </xdr:from>
    <xdr:ext cx="762000" cy="259045"/>
    <xdr:sp macro="" textlink="">
      <xdr:nvSpPr>
        <xdr:cNvPr id="156" name="財政構造の弾力性該当値テキスト"/>
        <xdr:cNvSpPr txBox="1"/>
      </xdr:nvSpPr>
      <xdr:spPr>
        <a:xfrm>
          <a:off x="5041900" y="108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125888</xdr:rowOff>
    </xdr:from>
    <xdr:to>
      <xdr:col>6</xdr:col>
      <xdr:colOff>50800</xdr:colOff>
      <xdr:row>62</xdr:row>
      <xdr:rowOff>56038</xdr:rowOff>
    </xdr:to>
    <xdr:sp macro="" textlink="">
      <xdr:nvSpPr>
        <xdr:cNvPr id="157" name="円/楕円 156"/>
        <xdr:cNvSpPr/>
      </xdr:nvSpPr>
      <xdr:spPr>
        <a:xfrm>
          <a:off x="4064000" y="105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66215</xdr:rowOff>
    </xdr:from>
    <xdr:ext cx="736600" cy="259045"/>
    <xdr:sp macro="" textlink="">
      <xdr:nvSpPr>
        <xdr:cNvPr id="158" name="テキスト ボックス 157"/>
        <xdr:cNvSpPr txBox="1"/>
      </xdr:nvSpPr>
      <xdr:spPr>
        <a:xfrm>
          <a:off x="3733800" y="1035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156051</xdr:rowOff>
    </xdr:from>
    <xdr:to>
      <xdr:col>4</xdr:col>
      <xdr:colOff>533400</xdr:colOff>
      <xdr:row>62</xdr:row>
      <xdr:rowOff>86201</xdr:rowOff>
    </xdr:to>
    <xdr:sp macro="" textlink="">
      <xdr:nvSpPr>
        <xdr:cNvPr id="159" name="円/楕円 158"/>
        <xdr:cNvSpPr/>
      </xdr:nvSpPr>
      <xdr:spPr>
        <a:xfrm>
          <a:off x="3175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96378</xdr:rowOff>
    </xdr:from>
    <xdr:ext cx="762000" cy="259045"/>
    <xdr:sp macro="" textlink="">
      <xdr:nvSpPr>
        <xdr:cNvPr id="160" name="テキスト ボックス 159"/>
        <xdr:cNvSpPr txBox="1"/>
      </xdr:nvSpPr>
      <xdr:spPr>
        <a:xfrm>
          <a:off x="2844800" y="1038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17780</xdr:rowOff>
    </xdr:from>
    <xdr:to>
      <xdr:col>3</xdr:col>
      <xdr:colOff>330200</xdr:colOff>
      <xdr:row>62</xdr:row>
      <xdr:rowOff>119380</xdr:rowOff>
    </xdr:to>
    <xdr:sp macro="" textlink="">
      <xdr:nvSpPr>
        <xdr:cNvPr id="161" name="円/楕円 160"/>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129557</xdr:rowOff>
    </xdr:from>
    <xdr:ext cx="762000" cy="259045"/>
    <xdr:sp macro="" textlink="">
      <xdr:nvSpPr>
        <xdr:cNvPr id="162" name="テキスト ボックス 161"/>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63" name="円/楕円 162"/>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17162</xdr:rowOff>
    </xdr:from>
    <xdr:ext cx="762000" cy="259045"/>
    <xdr:sp macro="" textlink="">
      <xdr:nvSpPr>
        <xdr:cNvPr id="164" name="テキスト ボックス 163"/>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物件費及び維持補修費の合計額の人口１人当たりの金額は類似団体平均と比較して低くなっている要因として、一部の施設で指定管理者制度を導入していることや広域連合によりごみ処理業務等を行っていることがあげられる。対前年比では、物件費や維持管理費、退職金の増に伴う人件費の増額で人口１人当たりの決算額が高くなっている。今後とも退職者の不補充等による職員数の減等に伴う人件費の削減、施設の統廃合や既存施設の維持管理費の削減、民間でも実施可能な部分については、指定管理者制度の導入を検討するなど、民間への委託化をさらに進め、一層のコスト削減を図る。</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137736</xdr:rowOff>
    </xdr:from>
    <xdr:to>
      <xdr:col>7</xdr:col>
      <xdr:colOff>152400</xdr:colOff>
      <xdr:row>82</xdr:row>
      <xdr:rowOff>5283</xdr:rowOff>
    </xdr:to>
    <xdr:cxnSp macro="">
      <xdr:nvCxnSpPr>
        <xdr:cNvPr id="197" name="直線コネクタ 196"/>
        <xdr:cNvCxnSpPr/>
      </xdr:nvCxnSpPr>
      <xdr:spPr>
        <a:xfrm>
          <a:off x="4114800" y="14025186"/>
          <a:ext cx="838200" cy="3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136596</xdr:rowOff>
    </xdr:from>
    <xdr:to>
      <xdr:col>6</xdr:col>
      <xdr:colOff>0</xdr:colOff>
      <xdr:row>81</xdr:row>
      <xdr:rowOff>137736</xdr:rowOff>
    </xdr:to>
    <xdr:cxnSp macro="">
      <xdr:nvCxnSpPr>
        <xdr:cNvPr id="200" name="直線コネクタ 199"/>
        <xdr:cNvCxnSpPr/>
      </xdr:nvCxnSpPr>
      <xdr:spPr>
        <a:xfrm>
          <a:off x="3225800" y="14024046"/>
          <a:ext cx="889000" cy="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119695</xdr:rowOff>
    </xdr:from>
    <xdr:to>
      <xdr:col>4</xdr:col>
      <xdr:colOff>482600</xdr:colOff>
      <xdr:row>81</xdr:row>
      <xdr:rowOff>136596</xdr:rowOff>
    </xdr:to>
    <xdr:cxnSp macro="">
      <xdr:nvCxnSpPr>
        <xdr:cNvPr id="203" name="直線コネクタ 202"/>
        <xdr:cNvCxnSpPr/>
      </xdr:nvCxnSpPr>
      <xdr:spPr>
        <a:xfrm>
          <a:off x="2336800" y="14007145"/>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119695</xdr:rowOff>
    </xdr:from>
    <xdr:to>
      <xdr:col>3</xdr:col>
      <xdr:colOff>279400</xdr:colOff>
      <xdr:row>81</xdr:row>
      <xdr:rowOff>148921</xdr:rowOff>
    </xdr:to>
    <xdr:cxnSp macro="">
      <xdr:nvCxnSpPr>
        <xdr:cNvPr id="206" name="直線コネクタ 205"/>
        <xdr:cNvCxnSpPr/>
      </xdr:nvCxnSpPr>
      <xdr:spPr>
        <a:xfrm flipV="1">
          <a:off x="1447800" y="14007145"/>
          <a:ext cx="889000" cy="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125933</xdr:rowOff>
    </xdr:from>
    <xdr:to>
      <xdr:col>7</xdr:col>
      <xdr:colOff>203200</xdr:colOff>
      <xdr:row>82</xdr:row>
      <xdr:rowOff>56083</xdr:rowOff>
    </xdr:to>
    <xdr:sp macro="" textlink="">
      <xdr:nvSpPr>
        <xdr:cNvPr id="216" name="円/楕円 215"/>
        <xdr:cNvSpPr/>
      </xdr:nvSpPr>
      <xdr:spPr>
        <a:xfrm>
          <a:off x="4902200" y="140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142460</xdr:rowOff>
    </xdr:from>
    <xdr:ext cx="762000" cy="259045"/>
    <xdr:sp macro="" textlink="">
      <xdr:nvSpPr>
        <xdr:cNvPr id="217" name="人件費・物件費等の状況該当値テキスト"/>
        <xdr:cNvSpPr txBox="1"/>
      </xdr:nvSpPr>
      <xdr:spPr>
        <a:xfrm>
          <a:off x="5041900" y="1385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137,937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86936</xdr:rowOff>
    </xdr:from>
    <xdr:to>
      <xdr:col>6</xdr:col>
      <xdr:colOff>50800</xdr:colOff>
      <xdr:row>82</xdr:row>
      <xdr:rowOff>17086</xdr:rowOff>
    </xdr:to>
    <xdr:sp macro="" textlink="">
      <xdr:nvSpPr>
        <xdr:cNvPr id="218" name="円/楕円 217"/>
        <xdr:cNvSpPr/>
      </xdr:nvSpPr>
      <xdr:spPr>
        <a:xfrm>
          <a:off x="4064000" y="139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27263</xdr:rowOff>
    </xdr:from>
    <xdr:ext cx="736600" cy="259045"/>
    <xdr:sp macro="" textlink="">
      <xdr:nvSpPr>
        <xdr:cNvPr id="219" name="テキスト ボックス 218"/>
        <xdr:cNvSpPr txBox="1"/>
      </xdr:nvSpPr>
      <xdr:spPr>
        <a:xfrm>
          <a:off x="3733800" y="13743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129,856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85796</xdr:rowOff>
    </xdr:from>
    <xdr:to>
      <xdr:col>4</xdr:col>
      <xdr:colOff>533400</xdr:colOff>
      <xdr:row>82</xdr:row>
      <xdr:rowOff>15946</xdr:rowOff>
    </xdr:to>
    <xdr:sp macro="" textlink="">
      <xdr:nvSpPr>
        <xdr:cNvPr id="220" name="円/楕円 219"/>
        <xdr:cNvSpPr/>
      </xdr:nvSpPr>
      <xdr:spPr>
        <a:xfrm>
          <a:off x="3175000" y="139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26123</xdr:rowOff>
    </xdr:from>
    <xdr:ext cx="762000" cy="259045"/>
    <xdr:sp macro="" textlink="">
      <xdr:nvSpPr>
        <xdr:cNvPr id="221" name="テキスト ボックス 220"/>
        <xdr:cNvSpPr txBox="1"/>
      </xdr:nvSpPr>
      <xdr:spPr>
        <a:xfrm>
          <a:off x="2844800" y="1374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129,620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68895</xdr:rowOff>
    </xdr:from>
    <xdr:to>
      <xdr:col>3</xdr:col>
      <xdr:colOff>330200</xdr:colOff>
      <xdr:row>81</xdr:row>
      <xdr:rowOff>170495</xdr:rowOff>
    </xdr:to>
    <xdr:sp macro="" textlink="">
      <xdr:nvSpPr>
        <xdr:cNvPr id="222" name="円/楕円 221"/>
        <xdr:cNvSpPr/>
      </xdr:nvSpPr>
      <xdr:spPr>
        <a:xfrm>
          <a:off x="2286000" y="139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9222</xdr:rowOff>
    </xdr:from>
    <xdr:ext cx="762000" cy="259045"/>
    <xdr:sp macro="" textlink="">
      <xdr:nvSpPr>
        <xdr:cNvPr id="223" name="テキスト ボックス 222"/>
        <xdr:cNvSpPr txBox="1"/>
      </xdr:nvSpPr>
      <xdr:spPr>
        <a:xfrm>
          <a:off x="1955800" y="1372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98121</xdr:rowOff>
    </xdr:from>
    <xdr:to>
      <xdr:col>2</xdr:col>
      <xdr:colOff>127000</xdr:colOff>
      <xdr:row>82</xdr:row>
      <xdr:rowOff>28271</xdr:rowOff>
    </xdr:to>
    <xdr:sp macro="" textlink="">
      <xdr:nvSpPr>
        <xdr:cNvPr id="224" name="円/楕円 223"/>
        <xdr:cNvSpPr/>
      </xdr:nvSpPr>
      <xdr:spPr>
        <a:xfrm>
          <a:off x="1397000" y="139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38448</xdr:rowOff>
    </xdr:from>
    <xdr:ext cx="762000" cy="259045"/>
    <xdr:sp macro="" textlink="">
      <xdr:nvSpPr>
        <xdr:cNvPr id="225" name="テキスト ボックス 224"/>
        <xdr:cNvSpPr txBox="1"/>
      </xdr:nvSpPr>
      <xdr:spPr>
        <a:xfrm>
          <a:off x="1066800" y="1375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・採用・退職による職員構成の変動等の影響により前年度比で</a:t>
          </a:r>
          <a:r>
            <a:rPr kumimoji="1" lang="en-US" altLang="ja-JP" sz="1300">
              <a:latin typeface="ＭＳ Ｐゴシック"/>
            </a:rPr>
            <a:t>0.1</a:t>
          </a:r>
          <a:r>
            <a:rPr kumimoji="1" lang="ja-JP" altLang="en-US" sz="1300">
              <a:latin typeface="ＭＳ Ｐゴシック"/>
            </a:rPr>
            <a:t>ポイント下回り、類似団体の中でも低水準である。今後も、年功的な要素が強い給料表の構造を見直しながら、職務・職責に応じた構造への転換を図る。また、各種手当の総点検を行い、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101177</xdr:rowOff>
    </xdr:to>
    <xdr:cxnSp macro="">
      <xdr:nvCxnSpPr>
        <xdr:cNvPr id="259" name="直線コネクタ 258"/>
        <xdr:cNvCxnSpPr/>
      </xdr:nvCxnSpPr>
      <xdr:spPr>
        <a:xfrm flipV="1">
          <a:off x="16179800" y="143234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83</xdr:row>
      <xdr:rowOff>141393</xdr:rowOff>
    </xdr:to>
    <xdr:cxnSp macro="">
      <xdr:nvCxnSpPr>
        <xdr:cNvPr id="262" name="直線コネクタ 261"/>
        <xdr:cNvCxnSpPr/>
      </xdr:nvCxnSpPr>
      <xdr:spPr>
        <a:xfrm flipV="1">
          <a:off x="15290800" y="1433152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125307</xdr:rowOff>
    </xdr:from>
    <xdr:to>
      <xdr:col>22</xdr:col>
      <xdr:colOff>203200</xdr:colOff>
      <xdr:row>83</xdr:row>
      <xdr:rowOff>141393</xdr:rowOff>
    </xdr:to>
    <xdr:cxnSp macro="">
      <xdr:nvCxnSpPr>
        <xdr:cNvPr id="265" name="直線コネクタ 264"/>
        <xdr:cNvCxnSpPr/>
      </xdr:nvCxnSpPr>
      <xdr:spPr>
        <a:xfrm>
          <a:off x="14401800" y="143556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125307</xdr:rowOff>
    </xdr:from>
    <xdr:to>
      <xdr:col>21</xdr:col>
      <xdr:colOff>0</xdr:colOff>
      <xdr:row>87</xdr:row>
      <xdr:rowOff>147320</xdr:rowOff>
    </xdr:to>
    <xdr:cxnSp macro="">
      <xdr:nvCxnSpPr>
        <xdr:cNvPr id="268" name="直線コネクタ 267"/>
        <xdr:cNvCxnSpPr/>
      </xdr:nvCxnSpPr>
      <xdr:spPr>
        <a:xfrm flipV="1">
          <a:off x="13512800" y="14355657"/>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8" name="円/楕円 277"/>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9"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80" name="円/楕円 279"/>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81" name="テキスト ボックス 280"/>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82" name="円/楕円 281"/>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30920</xdr:rowOff>
    </xdr:from>
    <xdr:ext cx="762000" cy="259045"/>
    <xdr:sp macro="" textlink="">
      <xdr:nvSpPr>
        <xdr:cNvPr id="283" name="テキスト ボックス 282"/>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74507</xdr:rowOff>
    </xdr:from>
    <xdr:to>
      <xdr:col>21</xdr:col>
      <xdr:colOff>50800</xdr:colOff>
      <xdr:row>84</xdr:row>
      <xdr:rowOff>4657</xdr:rowOff>
    </xdr:to>
    <xdr:sp macro="" textlink="">
      <xdr:nvSpPr>
        <xdr:cNvPr id="284" name="円/楕円 283"/>
        <xdr:cNvSpPr/>
      </xdr:nvSpPr>
      <xdr:spPr>
        <a:xfrm>
          <a:off x="143510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85" name="テキスト ボックス 28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86" name="円/楕円 285"/>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87" name="テキスト ボックス 286"/>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・町村合併により、類似団体平均を</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ポイント上回っている。権限委譲等による業務量の増もあるが、今後も行財政改革を進めて事務・事業の見直し等による一層の効率化を図るとともに、退職者の不補充等などにより職員数の削減等を進めて、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115691</xdr:rowOff>
    </xdr:from>
    <xdr:to>
      <xdr:col>24</xdr:col>
      <xdr:colOff>558800</xdr:colOff>
      <xdr:row>62</xdr:row>
      <xdr:rowOff>151312</xdr:rowOff>
    </xdr:to>
    <xdr:cxnSp macro="">
      <xdr:nvCxnSpPr>
        <xdr:cNvPr id="324" name="直線コネクタ 323"/>
        <xdr:cNvCxnSpPr/>
      </xdr:nvCxnSpPr>
      <xdr:spPr>
        <a:xfrm flipV="1">
          <a:off x="16179800" y="10745591"/>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151312</xdr:rowOff>
    </xdr:from>
    <xdr:to>
      <xdr:col>23</xdr:col>
      <xdr:colOff>406400</xdr:colOff>
      <xdr:row>63</xdr:row>
      <xdr:rowOff>92468</xdr:rowOff>
    </xdr:to>
    <xdr:cxnSp macro="">
      <xdr:nvCxnSpPr>
        <xdr:cNvPr id="327" name="直線コネクタ 326"/>
        <xdr:cNvCxnSpPr/>
      </xdr:nvCxnSpPr>
      <xdr:spPr>
        <a:xfrm flipV="1">
          <a:off x="15290800" y="1078121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42229</xdr:rowOff>
    </xdr:from>
    <xdr:ext cx="736600" cy="259045"/>
    <xdr:sp macro="" textlink="">
      <xdr:nvSpPr>
        <xdr:cNvPr id="329" name="テキスト ボックス 328"/>
        <xdr:cNvSpPr txBox="1"/>
      </xdr:nvSpPr>
      <xdr:spPr>
        <a:xfrm>
          <a:off x="15798800" y="1032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86723</xdr:rowOff>
    </xdr:from>
    <xdr:to>
      <xdr:col>22</xdr:col>
      <xdr:colOff>203200</xdr:colOff>
      <xdr:row>63</xdr:row>
      <xdr:rowOff>92468</xdr:rowOff>
    </xdr:to>
    <xdr:cxnSp macro="">
      <xdr:nvCxnSpPr>
        <xdr:cNvPr id="330" name="直線コネクタ 329"/>
        <xdr:cNvCxnSpPr/>
      </xdr:nvCxnSpPr>
      <xdr:spPr>
        <a:xfrm>
          <a:off x="14401800" y="1088807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544</xdr:rowOff>
    </xdr:from>
    <xdr:to>
      <xdr:col>21</xdr:col>
      <xdr:colOff>0</xdr:colOff>
      <xdr:row>63</xdr:row>
      <xdr:rowOff>86723</xdr:rowOff>
    </xdr:to>
    <xdr:cxnSp macro="">
      <xdr:nvCxnSpPr>
        <xdr:cNvPr id="333" name="直線コネクタ 332"/>
        <xdr:cNvCxnSpPr/>
      </xdr:nvCxnSpPr>
      <xdr:spPr>
        <a:xfrm>
          <a:off x="13512800" y="1080189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64891</xdr:rowOff>
    </xdr:from>
    <xdr:to>
      <xdr:col>24</xdr:col>
      <xdr:colOff>609600</xdr:colOff>
      <xdr:row>62</xdr:row>
      <xdr:rowOff>166491</xdr:rowOff>
    </xdr:to>
    <xdr:sp macro="" textlink="">
      <xdr:nvSpPr>
        <xdr:cNvPr id="343" name="円/楕円 342"/>
        <xdr:cNvSpPr/>
      </xdr:nvSpPr>
      <xdr:spPr>
        <a:xfrm>
          <a:off x="169672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36968</xdr:rowOff>
    </xdr:from>
    <xdr:ext cx="762000" cy="259045"/>
    <xdr:sp macro="" textlink="">
      <xdr:nvSpPr>
        <xdr:cNvPr id="344" name="定員管理の状況該当値テキスト"/>
        <xdr:cNvSpPr txBox="1"/>
      </xdr:nvSpPr>
      <xdr:spPr>
        <a:xfrm>
          <a:off x="17106900" y="1066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100512</xdr:rowOff>
    </xdr:from>
    <xdr:to>
      <xdr:col>23</xdr:col>
      <xdr:colOff>457200</xdr:colOff>
      <xdr:row>63</xdr:row>
      <xdr:rowOff>30662</xdr:rowOff>
    </xdr:to>
    <xdr:sp macro="" textlink="">
      <xdr:nvSpPr>
        <xdr:cNvPr id="345" name="円/楕円 344"/>
        <xdr:cNvSpPr/>
      </xdr:nvSpPr>
      <xdr:spPr>
        <a:xfrm>
          <a:off x="16129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15439</xdr:rowOff>
    </xdr:from>
    <xdr:ext cx="736600" cy="259045"/>
    <xdr:sp macro="" textlink="">
      <xdr:nvSpPr>
        <xdr:cNvPr id="346" name="テキスト ボックス 345"/>
        <xdr:cNvSpPr txBox="1"/>
      </xdr:nvSpPr>
      <xdr:spPr>
        <a:xfrm>
          <a:off x="15798800" y="1081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41668</xdr:rowOff>
    </xdr:from>
    <xdr:to>
      <xdr:col>22</xdr:col>
      <xdr:colOff>254000</xdr:colOff>
      <xdr:row>63</xdr:row>
      <xdr:rowOff>143268</xdr:rowOff>
    </xdr:to>
    <xdr:sp macro="" textlink="">
      <xdr:nvSpPr>
        <xdr:cNvPr id="347" name="円/楕円 346"/>
        <xdr:cNvSpPr/>
      </xdr:nvSpPr>
      <xdr:spPr>
        <a:xfrm>
          <a:off x="15240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128045</xdr:rowOff>
    </xdr:from>
    <xdr:ext cx="762000" cy="259045"/>
    <xdr:sp macro="" textlink="">
      <xdr:nvSpPr>
        <xdr:cNvPr id="348" name="テキスト ボックス 347"/>
        <xdr:cNvSpPr txBox="1"/>
      </xdr:nvSpPr>
      <xdr:spPr>
        <a:xfrm>
          <a:off x="14909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35923</xdr:rowOff>
    </xdr:from>
    <xdr:to>
      <xdr:col>21</xdr:col>
      <xdr:colOff>50800</xdr:colOff>
      <xdr:row>63</xdr:row>
      <xdr:rowOff>137523</xdr:rowOff>
    </xdr:to>
    <xdr:sp macro="" textlink="">
      <xdr:nvSpPr>
        <xdr:cNvPr id="349" name="円/楕円 348"/>
        <xdr:cNvSpPr/>
      </xdr:nvSpPr>
      <xdr:spPr>
        <a:xfrm>
          <a:off x="14351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122300</xdr:rowOff>
    </xdr:from>
    <xdr:ext cx="762000" cy="259045"/>
    <xdr:sp macro="" textlink="">
      <xdr:nvSpPr>
        <xdr:cNvPr id="350" name="テキスト ボックス 349"/>
        <xdr:cNvSpPr txBox="1"/>
      </xdr:nvSpPr>
      <xdr:spPr>
        <a:xfrm>
          <a:off x="14020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51" name="円/楕円 350"/>
        <xdr:cNvSpPr/>
      </xdr:nvSpPr>
      <xdr:spPr>
        <a:xfrm>
          <a:off x="134620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52" name="テキスト ボックス 35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村合併に伴う合併特例債事業や小学校建設などの普通建設事業費に係る起債の償還等に伴い、類似団体平均を大きく上回っているが、公債費の減少等に伴って近年の実質公債費比率は減少傾向であり、平成２８年度も対前年度比</a:t>
          </a:r>
          <a:r>
            <a:rPr kumimoji="1" lang="en-US" altLang="ja-JP" sz="1300">
              <a:latin typeface="ＭＳ Ｐゴシック"/>
            </a:rPr>
            <a:t>0.3</a:t>
          </a:r>
          <a:r>
            <a:rPr kumimoji="1" lang="ja-JP" altLang="en-US" sz="1300">
              <a:latin typeface="ＭＳ Ｐゴシック"/>
            </a:rPr>
            <a:t>ポイント減少している。公債費は減少傾向であるが、中学校建設等の大規模な事業に着手したことから、事業費の抑制や交付税算入が高い起債の効果的な利用に努め、また繰上償還を行うなどして実質公債費比率の抑制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55563</xdr:rowOff>
    </xdr:from>
    <xdr:to>
      <xdr:col>24</xdr:col>
      <xdr:colOff>558800</xdr:colOff>
      <xdr:row>42</xdr:row>
      <xdr:rowOff>73660</xdr:rowOff>
    </xdr:to>
    <xdr:cxnSp macro="">
      <xdr:nvCxnSpPr>
        <xdr:cNvPr id="382" name="直線コネクタ 381"/>
        <xdr:cNvCxnSpPr/>
      </xdr:nvCxnSpPr>
      <xdr:spPr>
        <a:xfrm flipV="1">
          <a:off x="16179800" y="725646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115888</xdr:rowOff>
    </xdr:to>
    <xdr:cxnSp macro="">
      <xdr:nvCxnSpPr>
        <xdr:cNvPr id="385" name="直線コネクタ 384"/>
        <xdr:cNvCxnSpPr/>
      </xdr:nvCxnSpPr>
      <xdr:spPr>
        <a:xfrm flipV="1">
          <a:off x="15290800" y="72745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115888</xdr:rowOff>
    </xdr:from>
    <xdr:to>
      <xdr:col>22</xdr:col>
      <xdr:colOff>203200</xdr:colOff>
      <xdr:row>42</xdr:row>
      <xdr:rowOff>164147</xdr:rowOff>
    </xdr:to>
    <xdr:cxnSp macro="">
      <xdr:nvCxnSpPr>
        <xdr:cNvPr id="388" name="直線コネクタ 387"/>
        <xdr:cNvCxnSpPr/>
      </xdr:nvCxnSpPr>
      <xdr:spPr>
        <a:xfrm flipV="1">
          <a:off x="14401800" y="73167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164147</xdr:rowOff>
    </xdr:from>
    <xdr:to>
      <xdr:col>21</xdr:col>
      <xdr:colOff>0</xdr:colOff>
      <xdr:row>43</xdr:row>
      <xdr:rowOff>4763</xdr:rowOff>
    </xdr:to>
    <xdr:cxnSp macro="">
      <xdr:nvCxnSpPr>
        <xdr:cNvPr id="391" name="直線コネクタ 390"/>
        <xdr:cNvCxnSpPr/>
      </xdr:nvCxnSpPr>
      <xdr:spPr>
        <a:xfrm flipV="1">
          <a:off x="13512800" y="73650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93" name="テキスト ボックス 392"/>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5" name="テキスト ボックス 394"/>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4763</xdr:rowOff>
    </xdr:from>
    <xdr:to>
      <xdr:col>24</xdr:col>
      <xdr:colOff>609600</xdr:colOff>
      <xdr:row>42</xdr:row>
      <xdr:rowOff>106363</xdr:rowOff>
    </xdr:to>
    <xdr:sp macro="" textlink="">
      <xdr:nvSpPr>
        <xdr:cNvPr id="401" name="円/楕円 400"/>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148290</xdr:rowOff>
    </xdr:from>
    <xdr:ext cx="762000" cy="259045"/>
    <xdr:sp macro="" textlink="">
      <xdr:nvSpPr>
        <xdr:cNvPr id="402" name="公債費負担の状況該当値テキスト"/>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3" name="円/楕円 402"/>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4" name="テキスト ボックス 40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65088</xdr:rowOff>
    </xdr:from>
    <xdr:to>
      <xdr:col>22</xdr:col>
      <xdr:colOff>254000</xdr:colOff>
      <xdr:row>42</xdr:row>
      <xdr:rowOff>166688</xdr:rowOff>
    </xdr:to>
    <xdr:sp macro="" textlink="">
      <xdr:nvSpPr>
        <xdr:cNvPr id="405" name="円/楕円 404"/>
        <xdr:cNvSpPr/>
      </xdr:nvSpPr>
      <xdr:spPr>
        <a:xfrm>
          <a:off x="15240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151465</xdr:rowOff>
    </xdr:from>
    <xdr:ext cx="762000" cy="259045"/>
    <xdr:sp macro="" textlink="">
      <xdr:nvSpPr>
        <xdr:cNvPr id="406" name="テキスト ボックス 405"/>
        <xdr:cNvSpPr txBox="1"/>
      </xdr:nvSpPr>
      <xdr:spPr>
        <a:xfrm>
          <a:off x="14909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113347</xdr:rowOff>
    </xdr:from>
    <xdr:to>
      <xdr:col>21</xdr:col>
      <xdr:colOff>50800</xdr:colOff>
      <xdr:row>43</xdr:row>
      <xdr:rowOff>43497</xdr:rowOff>
    </xdr:to>
    <xdr:sp macro="" textlink="">
      <xdr:nvSpPr>
        <xdr:cNvPr id="407" name="円/楕円 406"/>
        <xdr:cNvSpPr/>
      </xdr:nvSpPr>
      <xdr:spPr>
        <a:xfrm>
          <a:off x="14351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28274</xdr:rowOff>
    </xdr:from>
    <xdr:ext cx="762000" cy="259045"/>
    <xdr:sp macro="" textlink="">
      <xdr:nvSpPr>
        <xdr:cNvPr id="408" name="テキスト ボックス 407"/>
        <xdr:cNvSpPr txBox="1"/>
      </xdr:nvSpPr>
      <xdr:spPr>
        <a:xfrm>
          <a:off x="14020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125413</xdr:rowOff>
    </xdr:from>
    <xdr:to>
      <xdr:col>19</xdr:col>
      <xdr:colOff>533400</xdr:colOff>
      <xdr:row>43</xdr:row>
      <xdr:rowOff>55563</xdr:rowOff>
    </xdr:to>
    <xdr:sp macro="" textlink="">
      <xdr:nvSpPr>
        <xdr:cNvPr id="409" name="円/楕円 408"/>
        <xdr:cNvSpPr/>
      </xdr:nvSpPr>
      <xdr:spPr>
        <a:xfrm>
          <a:off x="13462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40340</xdr:rowOff>
    </xdr:from>
    <xdr:ext cx="762000" cy="259045"/>
    <xdr:sp macro="" textlink="">
      <xdr:nvSpPr>
        <xdr:cNvPr id="410" name="テキスト ボックス 409"/>
        <xdr:cNvSpPr txBox="1"/>
      </xdr:nvSpPr>
      <xdr:spPr>
        <a:xfrm>
          <a:off x="13131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・新発債の増加による地方債現在高の増額等により前年度に比べ</a:t>
          </a:r>
          <a:r>
            <a:rPr kumimoji="1" lang="en-US" altLang="ja-JP" sz="1300">
              <a:latin typeface="ＭＳ Ｐゴシック"/>
            </a:rPr>
            <a:t>2.9</a:t>
          </a:r>
          <a:r>
            <a:rPr kumimoji="1" lang="ja-JP" altLang="en-US" sz="1300">
              <a:latin typeface="ＭＳ Ｐゴシック"/>
            </a:rPr>
            <a:t>ポイント上昇したものの類似団体平均を下回っている。今後も中学校や学校給食センター等の建設による地方債残高の増加が見込まれることから、後世への負担を少しでも軽減するよう、行財政改革を強力に推進するとともに、新規事業の実施等について総点検を図り、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81204</xdr:rowOff>
    </xdr:from>
    <xdr:to>
      <xdr:col>24</xdr:col>
      <xdr:colOff>558800</xdr:colOff>
      <xdr:row>14</xdr:row>
      <xdr:rowOff>95199</xdr:rowOff>
    </xdr:to>
    <xdr:cxnSp macro="">
      <xdr:nvCxnSpPr>
        <xdr:cNvPr id="442" name="直線コネクタ 441"/>
        <xdr:cNvCxnSpPr/>
      </xdr:nvCxnSpPr>
      <xdr:spPr>
        <a:xfrm>
          <a:off x="16179800" y="2481504"/>
          <a:ext cx="838200" cy="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81204</xdr:rowOff>
    </xdr:from>
    <xdr:to>
      <xdr:col>23</xdr:col>
      <xdr:colOff>406400</xdr:colOff>
      <xdr:row>15</xdr:row>
      <xdr:rowOff>20752</xdr:rowOff>
    </xdr:to>
    <xdr:cxnSp macro="">
      <xdr:nvCxnSpPr>
        <xdr:cNvPr id="445" name="直線コネクタ 444"/>
        <xdr:cNvCxnSpPr/>
      </xdr:nvCxnSpPr>
      <xdr:spPr>
        <a:xfrm flipV="1">
          <a:off x="15290800" y="248150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91076</xdr:rowOff>
    </xdr:from>
    <xdr:ext cx="736600" cy="259045"/>
    <xdr:sp macro="" textlink="">
      <xdr:nvSpPr>
        <xdr:cNvPr id="447" name="テキスト ボックス 446"/>
        <xdr:cNvSpPr txBox="1"/>
      </xdr:nvSpPr>
      <xdr:spPr>
        <a:xfrm>
          <a:off x="15798800" y="2662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20752</xdr:rowOff>
    </xdr:from>
    <xdr:to>
      <xdr:col>22</xdr:col>
      <xdr:colOff>203200</xdr:colOff>
      <xdr:row>15</xdr:row>
      <xdr:rowOff>94590</xdr:rowOff>
    </xdr:to>
    <xdr:cxnSp macro="">
      <xdr:nvCxnSpPr>
        <xdr:cNvPr id="448" name="直線コネクタ 447"/>
        <xdr:cNvCxnSpPr/>
      </xdr:nvCxnSpPr>
      <xdr:spPr>
        <a:xfrm flipV="1">
          <a:off x="14401800" y="2592502"/>
          <a:ext cx="8890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94590</xdr:rowOff>
    </xdr:from>
    <xdr:to>
      <xdr:col>21</xdr:col>
      <xdr:colOff>0</xdr:colOff>
      <xdr:row>16</xdr:row>
      <xdr:rowOff>54407</xdr:rowOff>
    </xdr:to>
    <xdr:cxnSp macro="">
      <xdr:nvCxnSpPr>
        <xdr:cNvPr id="451" name="直線コネクタ 450"/>
        <xdr:cNvCxnSpPr/>
      </xdr:nvCxnSpPr>
      <xdr:spPr>
        <a:xfrm flipV="1">
          <a:off x="13512800" y="2666340"/>
          <a:ext cx="889000" cy="1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5" name="テキスト ボックス 454"/>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44399</xdr:rowOff>
    </xdr:from>
    <xdr:to>
      <xdr:col>24</xdr:col>
      <xdr:colOff>609600</xdr:colOff>
      <xdr:row>14</xdr:row>
      <xdr:rowOff>145999</xdr:rowOff>
    </xdr:to>
    <xdr:sp macro="" textlink="">
      <xdr:nvSpPr>
        <xdr:cNvPr id="461" name="円/楕円 460"/>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137126</xdr:rowOff>
    </xdr:from>
    <xdr:ext cx="762000" cy="259045"/>
    <xdr:sp macro="" textlink="">
      <xdr:nvSpPr>
        <xdr:cNvPr id="462"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30404</xdr:rowOff>
    </xdr:from>
    <xdr:to>
      <xdr:col>23</xdr:col>
      <xdr:colOff>457200</xdr:colOff>
      <xdr:row>14</xdr:row>
      <xdr:rowOff>132004</xdr:rowOff>
    </xdr:to>
    <xdr:sp macro="" textlink="">
      <xdr:nvSpPr>
        <xdr:cNvPr id="463" name="円/楕円 462"/>
        <xdr:cNvSpPr/>
      </xdr:nvSpPr>
      <xdr:spPr>
        <a:xfrm>
          <a:off x="16129000" y="24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142181</xdr:rowOff>
    </xdr:from>
    <xdr:ext cx="736600" cy="259045"/>
    <xdr:sp macro="" textlink="">
      <xdr:nvSpPr>
        <xdr:cNvPr id="464" name="テキスト ボックス 463"/>
        <xdr:cNvSpPr txBox="1"/>
      </xdr:nvSpPr>
      <xdr:spPr>
        <a:xfrm>
          <a:off x="15798800" y="2199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141402</xdr:rowOff>
    </xdr:from>
    <xdr:to>
      <xdr:col>22</xdr:col>
      <xdr:colOff>254000</xdr:colOff>
      <xdr:row>15</xdr:row>
      <xdr:rowOff>71552</xdr:rowOff>
    </xdr:to>
    <xdr:sp macro="" textlink="">
      <xdr:nvSpPr>
        <xdr:cNvPr id="465" name="円/楕円 464"/>
        <xdr:cNvSpPr/>
      </xdr:nvSpPr>
      <xdr:spPr>
        <a:xfrm>
          <a:off x="15240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81729</xdr:rowOff>
    </xdr:from>
    <xdr:ext cx="762000" cy="259045"/>
    <xdr:sp macro="" textlink="">
      <xdr:nvSpPr>
        <xdr:cNvPr id="466" name="テキスト ボックス 465"/>
        <xdr:cNvSpPr txBox="1"/>
      </xdr:nvSpPr>
      <xdr:spPr>
        <a:xfrm>
          <a:off x="14909800" y="231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67" name="円/楕円 466"/>
        <xdr:cNvSpPr/>
      </xdr:nvSpPr>
      <xdr:spPr>
        <a:xfrm>
          <a:off x="14351000" y="26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68" name="テキスト ボックス 46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3607</xdr:rowOff>
    </xdr:from>
    <xdr:to>
      <xdr:col>19</xdr:col>
      <xdr:colOff>533400</xdr:colOff>
      <xdr:row>16</xdr:row>
      <xdr:rowOff>105207</xdr:rowOff>
    </xdr:to>
    <xdr:sp macro="" textlink="">
      <xdr:nvSpPr>
        <xdr:cNvPr id="469" name="円/楕円 468"/>
        <xdr:cNvSpPr/>
      </xdr:nvSpPr>
      <xdr:spPr>
        <a:xfrm>
          <a:off x="13462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89984</xdr:rowOff>
    </xdr:from>
    <xdr:ext cx="762000" cy="259045"/>
    <xdr:sp macro="" textlink="">
      <xdr:nvSpPr>
        <xdr:cNvPr id="470" name="テキスト ボックス 469"/>
        <xdr:cNvSpPr txBox="1"/>
      </xdr:nvSpPr>
      <xdr:spPr>
        <a:xfrm>
          <a:off x="13131800" y="28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人件費に係る経常収支比率は低くなっている。要因としては採用・退職による職員構成の変動等によるもので、ラスパイレス指数も低い現状にある。今後も、退職者の不補充等による職員数の減、各種手当の見直し等給与の適正化によ</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115570</xdr:rowOff>
    </xdr:to>
    <xdr:cxnSp macro="">
      <xdr:nvCxnSpPr>
        <xdr:cNvPr id="66" name="直線コネクタ 65"/>
        <xdr:cNvCxnSpPr/>
      </xdr:nvCxnSpPr>
      <xdr:spPr>
        <a:xfrm>
          <a:off x="3987800" y="6055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62230</xdr:rowOff>
    </xdr:to>
    <xdr:cxnSp macro="">
      <xdr:nvCxnSpPr>
        <xdr:cNvPr id="69" name="直線コネクタ 68"/>
        <xdr:cNvCxnSpPr/>
      </xdr:nvCxnSpPr>
      <xdr:spPr>
        <a:xfrm flipV="1">
          <a:off x="3098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62230</xdr:rowOff>
    </xdr:from>
    <xdr:to>
      <xdr:col>4</xdr:col>
      <xdr:colOff>346075</xdr:colOff>
      <xdr:row>35</xdr:row>
      <xdr:rowOff>62230</xdr:rowOff>
    </xdr:to>
    <xdr:cxnSp macro="">
      <xdr:nvCxnSpPr>
        <xdr:cNvPr id="72" name="直線コネクタ 71"/>
        <xdr:cNvCxnSpPr/>
      </xdr:nvCxnSpPr>
      <xdr:spPr>
        <a:xfrm>
          <a:off x="2209800" y="606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138430</xdr:rowOff>
    </xdr:to>
    <xdr:cxnSp macro="">
      <xdr:nvCxnSpPr>
        <xdr:cNvPr id="75" name="直線コネクタ 74"/>
        <xdr:cNvCxnSpPr/>
      </xdr:nvCxnSpPr>
      <xdr:spPr>
        <a:xfrm flipV="1">
          <a:off x="1320800" y="606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64770</xdr:rowOff>
    </xdr:from>
    <xdr:to>
      <xdr:col>7</xdr:col>
      <xdr:colOff>66675</xdr:colOff>
      <xdr:row>35</xdr:row>
      <xdr:rowOff>166370</xdr:rowOff>
    </xdr:to>
    <xdr:sp macro="" textlink="">
      <xdr:nvSpPr>
        <xdr:cNvPr id="85" name="円/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81297</xdr:rowOff>
    </xdr:from>
    <xdr:ext cx="762000" cy="259045"/>
    <xdr:sp macro="" textlink="">
      <xdr:nvSpPr>
        <xdr:cNvPr id="86" name="人件費該当値テキスト"/>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11430</xdr:rowOff>
    </xdr:from>
    <xdr:to>
      <xdr:col>4</xdr:col>
      <xdr:colOff>396875</xdr:colOff>
      <xdr:row>35</xdr:row>
      <xdr:rowOff>113030</xdr:rowOff>
    </xdr:to>
    <xdr:sp macro="" textlink="">
      <xdr:nvSpPr>
        <xdr:cNvPr id="89" name="円/楕円 88"/>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123207</xdr:rowOff>
    </xdr:from>
    <xdr:ext cx="762000" cy="259045"/>
    <xdr:sp macro="" textlink="">
      <xdr:nvSpPr>
        <xdr:cNvPr id="90" name="テキスト ボックス 89"/>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93" name="円/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が類似団体平均に比較して低くなっているのは、事務・事業の見直しによる削減、施設管理費の削減、指定管理者制度の導入等によるものである。引き続き、事務・事業の見直し、民間への委託化の推進等の行財政改革を行い、より一層のコスト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16510</xdr:rowOff>
    </xdr:from>
    <xdr:to>
      <xdr:col>24</xdr:col>
      <xdr:colOff>31750</xdr:colOff>
      <xdr:row>15</xdr:row>
      <xdr:rowOff>77470</xdr:rowOff>
    </xdr:to>
    <xdr:cxnSp macro="">
      <xdr:nvCxnSpPr>
        <xdr:cNvPr id="127" name="直線コネクタ 126"/>
        <xdr:cNvCxnSpPr/>
      </xdr:nvCxnSpPr>
      <xdr:spPr>
        <a:xfrm>
          <a:off x="15671800" y="25882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16510</xdr:rowOff>
    </xdr:to>
    <xdr:cxnSp macro="">
      <xdr:nvCxnSpPr>
        <xdr:cNvPr id="130" name="直線コネクタ 129"/>
        <xdr:cNvCxnSpPr/>
      </xdr:nvCxnSpPr>
      <xdr:spPr>
        <a:xfrm>
          <a:off x="14782800" y="2588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16510</xdr:rowOff>
    </xdr:to>
    <xdr:cxnSp macro="">
      <xdr:nvCxnSpPr>
        <xdr:cNvPr id="133" name="直線コネクタ 132"/>
        <xdr:cNvCxnSpPr/>
      </xdr:nvCxnSpPr>
      <xdr:spPr>
        <a:xfrm>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8890</xdr:rowOff>
    </xdr:from>
    <xdr:to>
      <xdr:col>20</xdr:col>
      <xdr:colOff>158750</xdr:colOff>
      <xdr:row>15</xdr:row>
      <xdr:rowOff>24130</xdr:rowOff>
    </xdr:to>
    <xdr:cxnSp macro="">
      <xdr:nvCxnSpPr>
        <xdr:cNvPr id="136" name="直線コネクタ 135"/>
        <xdr:cNvCxnSpPr/>
      </xdr:nvCxnSpPr>
      <xdr:spPr>
        <a:xfrm flipV="1">
          <a:off x="13004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26670</xdr:rowOff>
    </xdr:from>
    <xdr:to>
      <xdr:col>24</xdr:col>
      <xdr:colOff>82550</xdr:colOff>
      <xdr:row>15</xdr:row>
      <xdr:rowOff>128270</xdr:rowOff>
    </xdr:to>
    <xdr:sp macro="" textlink="">
      <xdr:nvSpPr>
        <xdr:cNvPr id="146" name="円/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137160</xdr:rowOff>
    </xdr:from>
    <xdr:to>
      <xdr:col>22</xdr:col>
      <xdr:colOff>615950</xdr:colOff>
      <xdr:row>15</xdr:row>
      <xdr:rowOff>67310</xdr:rowOff>
    </xdr:to>
    <xdr:sp macro="" textlink="">
      <xdr:nvSpPr>
        <xdr:cNvPr id="148" name="円/楕円 147"/>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77487</xdr:rowOff>
    </xdr:from>
    <xdr:ext cx="736600" cy="259045"/>
    <xdr:sp macro="" textlink="">
      <xdr:nvSpPr>
        <xdr:cNvPr id="149" name="テキスト ボックス 148"/>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50" name="円/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2" name="円/楕円 151"/>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3" name="テキスト ボックス 152"/>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4" name="円/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が類似団体平均を大きく上回っているのは、主に福祉事務所による生活保護費の増額や単独事業による子育て支援のための施策など、福祉施策に重点を置いている政策を展開していることが挙げられる。今後も扶助費の増額が予想される中、事務・事業の取捨選択や見直し等を行い、財政を圧迫する一因となっている扶助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61</xdr:row>
      <xdr:rowOff>53522</xdr:rowOff>
    </xdr:to>
    <xdr:cxnSp macro="">
      <xdr:nvCxnSpPr>
        <xdr:cNvPr id="190" name="直線コネクタ 189"/>
        <xdr:cNvCxnSpPr/>
      </xdr:nvCxnSpPr>
      <xdr:spPr>
        <a:xfrm>
          <a:off x="3987800" y="103160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29028</xdr:rowOff>
    </xdr:from>
    <xdr:to>
      <xdr:col>5</xdr:col>
      <xdr:colOff>549275</xdr:colOff>
      <xdr:row>60</xdr:row>
      <xdr:rowOff>45357</xdr:rowOff>
    </xdr:to>
    <xdr:cxnSp macro="">
      <xdr:nvCxnSpPr>
        <xdr:cNvPr id="193" name="直線コネクタ 192"/>
        <xdr:cNvCxnSpPr/>
      </xdr:nvCxnSpPr>
      <xdr:spPr>
        <a:xfrm flipV="1">
          <a:off x="3098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167822</xdr:rowOff>
    </xdr:from>
    <xdr:to>
      <xdr:col>4</xdr:col>
      <xdr:colOff>346075</xdr:colOff>
      <xdr:row>60</xdr:row>
      <xdr:rowOff>45357</xdr:rowOff>
    </xdr:to>
    <xdr:cxnSp macro="">
      <xdr:nvCxnSpPr>
        <xdr:cNvPr id="196" name="直線コネクタ 195"/>
        <xdr:cNvCxnSpPr/>
      </xdr:nvCxnSpPr>
      <xdr:spPr>
        <a:xfrm>
          <a:off x="2209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167822</xdr:rowOff>
    </xdr:to>
    <xdr:cxnSp macro="">
      <xdr:nvCxnSpPr>
        <xdr:cNvPr id="199" name="直線コネクタ 198"/>
        <xdr:cNvCxnSpPr/>
      </xdr:nvCxnSpPr>
      <xdr:spPr>
        <a:xfrm>
          <a:off x="1320800" y="100711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2722</xdr:rowOff>
    </xdr:from>
    <xdr:to>
      <xdr:col>7</xdr:col>
      <xdr:colOff>66675</xdr:colOff>
      <xdr:row>61</xdr:row>
      <xdr:rowOff>104322</xdr:rowOff>
    </xdr:to>
    <xdr:sp macro="" textlink="">
      <xdr:nvSpPr>
        <xdr:cNvPr id="209" name="円/楕円 208"/>
        <xdr:cNvSpPr/>
      </xdr:nvSpPr>
      <xdr:spPr>
        <a:xfrm>
          <a:off x="47752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146249</xdr:rowOff>
    </xdr:from>
    <xdr:ext cx="762000" cy="259045"/>
    <xdr:sp macro="" textlink="">
      <xdr:nvSpPr>
        <xdr:cNvPr id="210" name="扶助費該当値テキスト"/>
        <xdr:cNvSpPr txBox="1"/>
      </xdr:nvSpPr>
      <xdr:spPr>
        <a:xfrm>
          <a:off x="49149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166007</xdr:rowOff>
    </xdr:from>
    <xdr:to>
      <xdr:col>4</xdr:col>
      <xdr:colOff>396875</xdr:colOff>
      <xdr:row>60</xdr:row>
      <xdr:rowOff>96157</xdr:rowOff>
    </xdr:to>
    <xdr:sp macro="" textlink="">
      <xdr:nvSpPr>
        <xdr:cNvPr id="213" name="円/楕円 212"/>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14" name="テキスト ボックス 213"/>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117022</xdr:rowOff>
    </xdr:from>
    <xdr:to>
      <xdr:col>3</xdr:col>
      <xdr:colOff>193675</xdr:colOff>
      <xdr:row>60</xdr:row>
      <xdr:rowOff>47172</xdr:rowOff>
    </xdr:to>
    <xdr:sp macro="" textlink="">
      <xdr:nvSpPr>
        <xdr:cNvPr id="215" name="円/楕円 214"/>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31949</xdr:rowOff>
    </xdr:from>
    <xdr:ext cx="762000" cy="259045"/>
    <xdr:sp macro="" textlink="">
      <xdr:nvSpPr>
        <xdr:cNvPr id="216" name="テキスト ボックス 215"/>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17" name="円/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・その他に係る経常収支比率は、下水道事業及び農業集落排水処理事業、国民健康保険事業への赤字補填的な繰出金等の増加により、前年に比べて</a:t>
          </a:r>
          <a:r>
            <a:rPr kumimoji="1" lang="en-US" altLang="ja-JP" sz="1300">
              <a:latin typeface="ＭＳ Ｐゴシック"/>
            </a:rPr>
            <a:t>7.7</a:t>
          </a:r>
          <a:r>
            <a:rPr kumimoji="1" lang="ja-JP" altLang="en-US" sz="1300">
              <a:latin typeface="ＭＳ Ｐゴシック"/>
            </a:rPr>
            <a:t>ポイント増加し、類似団体平均を</a:t>
          </a:r>
          <a:r>
            <a:rPr kumimoji="1" lang="en-US" altLang="ja-JP" sz="1300">
              <a:latin typeface="ＭＳ Ｐゴシック"/>
            </a:rPr>
            <a:t>6.0</a:t>
          </a:r>
          <a:r>
            <a:rPr kumimoji="1" lang="ja-JP" altLang="en-US" sz="1300">
              <a:latin typeface="ＭＳ Ｐゴシック"/>
            </a:rPr>
            <a:t>ポイント上回った。しかし、今後とも公営企業会計への繰出金が必要であり、下水道料金等の見直しを行い健全化、適正化を図るとともに、経費の削減を図り、繰出金の抑制に努める。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59</xdr:row>
      <xdr:rowOff>168910</xdr:rowOff>
    </xdr:to>
    <xdr:cxnSp macro="">
      <xdr:nvCxnSpPr>
        <xdr:cNvPr id="251" name="直線コネクタ 250"/>
        <xdr:cNvCxnSpPr/>
      </xdr:nvCxnSpPr>
      <xdr:spPr>
        <a:xfrm>
          <a:off x="15671800" y="9697720"/>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96520</xdr:rowOff>
    </xdr:to>
    <xdr:cxnSp macro="">
      <xdr:nvCxnSpPr>
        <xdr:cNvPr id="254" name="直線コネクタ 253"/>
        <xdr:cNvCxnSpPr/>
      </xdr:nvCxnSpPr>
      <xdr:spPr>
        <a:xfrm>
          <a:off x="14782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96520</xdr:rowOff>
    </xdr:to>
    <xdr:cxnSp macro="">
      <xdr:nvCxnSpPr>
        <xdr:cNvPr id="257" name="直線コネクタ 256"/>
        <xdr:cNvCxnSpPr/>
      </xdr:nvCxnSpPr>
      <xdr:spPr>
        <a:xfrm flipV="1">
          <a:off x="13893800" y="967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96520</xdr:rowOff>
    </xdr:from>
    <xdr:to>
      <xdr:col>20</xdr:col>
      <xdr:colOff>158750</xdr:colOff>
      <xdr:row>57</xdr:row>
      <xdr:rowOff>69850</xdr:rowOff>
    </xdr:to>
    <xdr:cxnSp macro="">
      <xdr:nvCxnSpPr>
        <xdr:cNvPr id="260" name="直線コネクタ 259"/>
        <xdr:cNvCxnSpPr/>
      </xdr:nvCxnSpPr>
      <xdr:spPr>
        <a:xfrm flipV="1">
          <a:off x="13004800" y="969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118110</xdr:rowOff>
    </xdr:from>
    <xdr:to>
      <xdr:col>24</xdr:col>
      <xdr:colOff>82550</xdr:colOff>
      <xdr:row>60</xdr:row>
      <xdr:rowOff>48260</xdr:rowOff>
    </xdr:to>
    <xdr:sp macro="" textlink="">
      <xdr:nvSpPr>
        <xdr:cNvPr id="270" name="円/楕円 269"/>
        <xdr:cNvSpPr/>
      </xdr:nvSpPr>
      <xdr:spPr>
        <a:xfrm>
          <a:off x="164592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90187</xdr:rowOff>
    </xdr:from>
    <xdr:ext cx="762000" cy="259045"/>
    <xdr:sp macro="" textlink="">
      <xdr:nvSpPr>
        <xdr:cNvPr id="271" name="その他該当値テキスト"/>
        <xdr:cNvSpPr txBox="1"/>
      </xdr:nvSpPr>
      <xdr:spPr>
        <a:xfrm>
          <a:off x="165989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45720</xdr:rowOff>
    </xdr:from>
    <xdr:to>
      <xdr:col>22</xdr:col>
      <xdr:colOff>615950</xdr:colOff>
      <xdr:row>56</xdr:row>
      <xdr:rowOff>147320</xdr:rowOff>
    </xdr:to>
    <xdr:sp macro="" textlink="">
      <xdr:nvSpPr>
        <xdr:cNvPr id="272" name="円/楕円 271"/>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157497</xdr:rowOff>
    </xdr:from>
    <xdr:ext cx="736600" cy="259045"/>
    <xdr:sp macro="" textlink="">
      <xdr:nvSpPr>
        <xdr:cNvPr id="273" name="テキスト ボックス 272"/>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77" name="テキスト ボックス 276"/>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・補助費等が類似団体平均を</a:t>
          </a:r>
          <a:r>
            <a:rPr kumimoji="1" lang="en-US" altLang="ja-JP" sz="1300">
              <a:latin typeface="ＭＳ Ｐゴシック"/>
            </a:rPr>
            <a:t>5.5</a:t>
          </a:r>
          <a:r>
            <a:rPr kumimoji="1" lang="ja-JP" altLang="en-US" sz="1300">
              <a:latin typeface="ＭＳ Ｐゴシック"/>
            </a:rPr>
            <a:t>ポイント下回っているのは、行財政改革により補助金及び負担金等の廃止や見直しを行ったことによる削減効果が現れている。今後も、補助金を交付するのが適当な事業か否か検証を行うことにより補助金及び負担金等の廃止や見直しに取り組み、より一層の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60706</xdr:rowOff>
    </xdr:from>
    <xdr:to>
      <xdr:col>24</xdr:col>
      <xdr:colOff>31750</xdr:colOff>
      <xdr:row>35</xdr:row>
      <xdr:rowOff>101854</xdr:rowOff>
    </xdr:to>
    <xdr:cxnSp macro="">
      <xdr:nvCxnSpPr>
        <xdr:cNvPr id="309" name="直線コネクタ 308"/>
        <xdr:cNvCxnSpPr/>
      </xdr:nvCxnSpPr>
      <xdr:spPr>
        <a:xfrm>
          <a:off x="15671800" y="60614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60706</xdr:rowOff>
    </xdr:from>
    <xdr:to>
      <xdr:col>22</xdr:col>
      <xdr:colOff>565150</xdr:colOff>
      <xdr:row>35</xdr:row>
      <xdr:rowOff>83566</xdr:rowOff>
    </xdr:to>
    <xdr:cxnSp macro="">
      <xdr:nvCxnSpPr>
        <xdr:cNvPr id="312" name="直線コネクタ 311"/>
        <xdr:cNvCxnSpPr/>
      </xdr:nvCxnSpPr>
      <xdr:spPr>
        <a:xfrm flipV="1">
          <a:off x="14782800" y="60614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83566</xdr:rowOff>
    </xdr:to>
    <xdr:cxnSp macro="">
      <xdr:nvCxnSpPr>
        <xdr:cNvPr id="315" name="直線コネクタ 314"/>
        <xdr:cNvCxnSpPr/>
      </xdr:nvCxnSpPr>
      <xdr:spPr>
        <a:xfrm>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78994</xdr:rowOff>
    </xdr:to>
    <xdr:cxnSp macro="">
      <xdr:nvCxnSpPr>
        <xdr:cNvPr id="318" name="直線コネクタ 317"/>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51054</xdr:rowOff>
    </xdr:from>
    <xdr:to>
      <xdr:col>24</xdr:col>
      <xdr:colOff>82550</xdr:colOff>
      <xdr:row>35</xdr:row>
      <xdr:rowOff>152654</xdr:rowOff>
    </xdr:to>
    <xdr:sp macro="" textlink="">
      <xdr:nvSpPr>
        <xdr:cNvPr id="328" name="円/楕円 327"/>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67581</xdr:rowOff>
    </xdr:from>
    <xdr:ext cx="762000" cy="259045"/>
    <xdr:sp macro="" textlink="">
      <xdr:nvSpPr>
        <xdr:cNvPr id="329"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xdr:rowOff>
    </xdr:from>
    <xdr:to>
      <xdr:col>22</xdr:col>
      <xdr:colOff>615950</xdr:colOff>
      <xdr:row>35</xdr:row>
      <xdr:rowOff>111506</xdr:rowOff>
    </xdr:to>
    <xdr:sp macro="" textlink="">
      <xdr:nvSpPr>
        <xdr:cNvPr id="330" name="円/楕円 329"/>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121683</xdr:rowOff>
    </xdr:from>
    <xdr:ext cx="736600" cy="259045"/>
    <xdr:sp macro="" textlink="">
      <xdr:nvSpPr>
        <xdr:cNvPr id="331" name="テキスト ボックス 330"/>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32" name="円/楕円 33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3" name="テキスト ボックス 33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34" name="円/楕円 333"/>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35" name="テキスト ボックス 334"/>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36" name="円/楕円 335"/>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37" name="テキスト ボックス 336"/>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償還の完了により、前年と比べ、額が減少し、公債費に係る経常収支比率は</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ポイント減少した。</a:t>
          </a:r>
          <a:r>
            <a:rPr lang="ja-JP" altLang="ja-JP" sz="1100" b="0" i="0" baseline="0">
              <a:solidFill>
                <a:schemeClr val="dk1"/>
              </a:solidFill>
              <a:effectLst/>
              <a:latin typeface="+mn-lt"/>
              <a:ea typeface="+mn-ea"/>
              <a:cs typeface="+mn-cs"/>
            </a:rPr>
            <a:t>類似団体で</a:t>
          </a:r>
          <a:r>
            <a:rPr lang="ja-JP" altLang="en-US" sz="1100" b="0" i="0" baseline="0">
              <a:solidFill>
                <a:schemeClr val="dk1"/>
              </a:solidFill>
              <a:effectLst/>
              <a:latin typeface="+mn-lt"/>
              <a:ea typeface="+mn-ea"/>
              <a:cs typeface="+mn-cs"/>
            </a:rPr>
            <a:t>は依然として</a:t>
          </a:r>
          <a:r>
            <a:rPr lang="ja-JP" altLang="ja-JP" sz="1100" b="0" i="0" baseline="0">
              <a:solidFill>
                <a:schemeClr val="dk1"/>
              </a:solidFill>
              <a:effectLst/>
              <a:latin typeface="+mn-lt"/>
              <a:ea typeface="+mn-ea"/>
              <a:cs typeface="+mn-cs"/>
            </a:rPr>
            <a:t>下位</a:t>
          </a:r>
          <a:r>
            <a:rPr lang="ja-JP" altLang="en-US" sz="1100" b="0" i="0" baseline="0">
              <a:solidFill>
                <a:schemeClr val="dk1"/>
              </a:solidFill>
              <a:effectLst/>
              <a:latin typeface="+mn-lt"/>
              <a:ea typeface="+mn-ea"/>
              <a:cs typeface="+mn-cs"/>
            </a:rPr>
            <a:t>にあ</a:t>
          </a:r>
          <a:r>
            <a:rPr lang="ja-JP" altLang="ja-JP" sz="1100" b="0" i="0" baseline="0">
              <a:solidFill>
                <a:schemeClr val="dk1"/>
              </a:solidFill>
              <a:effectLst/>
              <a:latin typeface="+mn-lt"/>
              <a:ea typeface="+mn-ea"/>
              <a:cs typeface="+mn-cs"/>
            </a:rPr>
            <a:t>る。町財政において公債費の負担は非常に重た</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、厳しい財政運営となっている。</a:t>
          </a:r>
          <a:r>
            <a:rPr lang="ja-JP" altLang="en-US" sz="1100" b="0" i="0" baseline="0">
              <a:solidFill>
                <a:schemeClr val="dk1"/>
              </a:solidFill>
              <a:effectLst/>
              <a:latin typeface="+mn-lt"/>
              <a:ea typeface="+mn-ea"/>
              <a:cs typeface="+mn-cs"/>
            </a:rPr>
            <a:t>地方債の新規発行を伴う、</a:t>
          </a:r>
          <a:r>
            <a:rPr lang="ja-JP" altLang="ja-JP" sz="1100" b="0" i="0" baseline="0">
              <a:solidFill>
                <a:schemeClr val="dk1"/>
              </a:solidFill>
              <a:effectLst/>
              <a:latin typeface="+mn-lt"/>
              <a:ea typeface="+mn-ea"/>
              <a:cs typeface="+mn-cs"/>
            </a:rPr>
            <a:t>中学校の建設等</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大型事業</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事業費を抑制</a:t>
          </a:r>
          <a:r>
            <a:rPr lang="ja-JP" altLang="en-US" sz="1100" b="0" i="0" baseline="0">
              <a:solidFill>
                <a:schemeClr val="dk1"/>
              </a:solidFill>
              <a:effectLst/>
              <a:latin typeface="+mn-lt"/>
              <a:ea typeface="+mn-ea"/>
              <a:cs typeface="+mn-cs"/>
            </a:rPr>
            <a:t>しつつ、</a:t>
          </a:r>
          <a:r>
            <a:rPr lang="ja-JP" altLang="ja-JP" sz="1100" b="0" i="0" baseline="0">
              <a:solidFill>
                <a:schemeClr val="dk1"/>
              </a:solidFill>
              <a:effectLst/>
              <a:latin typeface="+mn-lt"/>
              <a:ea typeface="+mn-ea"/>
              <a:cs typeface="+mn-cs"/>
            </a:rPr>
            <a:t>繰上償還等を行</a:t>
          </a:r>
          <a:r>
            <a:rPr lang="ja-JP" altLang="en-US" sz="1100" b="0" i="0" baseline="0">
              <a:solidFill>
                <a:schemeClr val="dk1"/>
              </a:solidFill>
              <a:effectLst/>
              <a:latin typeface="+mn-lt"/>
              <a:ea typeface="+mn-ea"/>
              <a:cs typeface="+mn-cs"/>
            </a:rPr>
            <a:t>いながら</a:t>
          </a:r>
          <a:r>
            <a:rPr lang="ja-JP" altLang="ja-JP" sz="1100" b="0" i="0" baseline="0">
              <a:solidFill>
                <a:schemeClr val="dk1"/>
              </a:solidFill>
              <a:effectLst/>
              <a:latin typeface="+mn-lt"/>
              <a:ea typeface="+mn-ea"/>
              <a:cs typeface="+mn-cs"/>
            </a:rPr>
            <a:t>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69850</xdr:rowOff>
    </xdr:from>
    <xdr:to>
      <xdr:col>7</xdr:col>
      <xdr:colOff>15875</xdr:colOff>
      <xdr:row>79</xdr:row>
      <xdr:rowOff>152146</xdr:rowOff>
    </xdr:to>
    <xdr:cxnSp macro="">
      <xdr:nvCxnSpPr>
        <xdr:cNvPr id="367" name="直線コネクタ 366"/>
        <xdr:cNvCxnSpPr/>
      </xdr:nvCxnSpPr>
      <xdr:spPr>
        <a:xfrm flipV="1">
          <a:off x="3987800" y="136144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152146</xdr:rowOff>
    </xdr:from>
    <xdr:to>
      <xdr:col>5</xdr:col>
      <xdr:colOff>549275</xdr:colOff>
      <xdr:row>80</xdr:row>
      <xdr:rowOff>8128</xdr:rowOff>
    </xdr:to>
    <xdr:cxnSp macro="">
      <xdr:nvCxnSpPr>
        <xdr:cNvPr id="370" name="直線コネクタ 369"/>
        <xdr:cNvCxnSpPr/>
      </xdr:nvCxnSpPr>
      <xdr:spPr>
        <a:xfrm flipV="1">
          <a:off x="3098800" y="13696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135399</xdr:rowOff>
    </xdr:from>
    <xdr:ext cx="736600" cy="259045"/>
    <xdr:sp macro="" textlink="">
      <xdr:nvSpPr>
        <xdr:cNvPr id="372" name="テキスト ボックス 371"/>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xdr:rowOff>
    </xdr:from>
    <xdr:to>
      <xdr:col>4</xdr:col>
      <xdr:colOff>346075</xdr:colOff>
      <xdr:row>80</xdr:row>
      <xdr:rowOff>67563</xdr:rowOff>
    </xdr:to>
    <xdr:cxnSp macro="">
      <xdr:nvCxnSpPr>
        <xdr:cNvPr id="373" name="直線コネクタ 372"/>
        <xdr:cNvCxnSpPr/>
      </xdr:nvCxnSpPr>
      <xdr:spPr>
        <a:xfrm flipV="1">
          <a:off x="2209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67563</xdr:rowOff>
    </xdr:from>
    <xdr:to>
      <xdr:col>3</xdr:col>
      <xdr:colOff>142875</xdr:colOff>
      <xdr:row>80</xdr:row>
      <xdr:rowOff>113285</xdr:rowOff>
    </xdr:to>
    <xdr:cxnSp macro="">
      <xdr:nvCxnSpPr>
        <xdr:cNvPr id="376" name="直線コネクタ 375"/>
        <xdr:cNvCxnSpPr/>
      </xdr:nvCxnSpPr>
      <xdr:spPr>
        <a:xfrm flipV="1">
          <a:off x="1320800" y="137835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86" name="円/楕円 385"/>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87"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101346</xdr:rowOff>
    </xdr:from>
    <xdr:to>
      <xdr:col>5</xdr:col>
      <xdr:colOff>600075</xdr:colOff>
      <xdr:row>80</xdr:row>
      <xdr:rowOff>31496</xdr:rowOff>
    </xdr:to>
    <xdr:sp macro="" textlink="">
      <xdr:nvSpPr>
        <xdr:cNvPr id="388" name="円/楕円 387"/>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16273</xdr:rowOff>
    </xdr:from>
    <xdr:ext cx="736600" cy="259045"/>
    <xdr:sp macro="" textlink="">
      <xdr:nvSpPr>
        <xdr:cNvPr id="389" name="テキスト ボックス 388"/>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128778</xdr:rowOff>
    </xdr:from>
    <xdr:to>
      <xdr:col>4</xdr:col>
      <xdr:colOff>396875</xdr:colOff>
      <xdr:row>80</xdr:row>
      <xdr:rowOff>58928</xdr:rowOff>
    </xdr:to>
    <xdr:sp macro="" textlink="">
      <xdr:nvSpPr>
        <xdr:cNvPr id="390" name="円/楕円 389"/>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43705</xdr:rowOff>
    </xdr:from>
    <xdr:ext cx="762000" cy="259045"/>
    <xdr:sp macro="" textlink="">
      <xdr:nvSpPr>
        <xdr:cNvPr id="391" name="テキスト ボックス 390"/>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16763</xdr:rowOff>
    </xdr:from>
    <xdr:to>
      <xdr:col>3</xdr:col>
      <xdr:colOff>193675</xdr:colOff>
      <xdr:row>80</xdr:row>
      <xdr:rowOff>118363</xdr:rowOff>
    </xdr:to>
    <xdr:sp macro="" textlink="">
      <xdr:nvSpPr>
        <xdr:cNvPr id="392" name="円/楕円 391"/>
        <xdr:cNvSpPr/>
      </xdr:nvSpPr>
      <xdr:spPr>
        <a:xfrm>
          <a:off x="2159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103140</xdr:rowOff>
    </xdr:from>
    <xdr:ext cx="762000" cy="259045"/>
    <xdr:sp macro="" textlink="">
      <xdr:nvSpPr>
        <xdr:cNvPr id="393" name="テキスト ボックス 392"/>
        <xdr:cNvSpPr txBox="1"/>
      </xdr:nvSpPr>
      <xdr:spPr>
        <a:xfrm>
          <a:off x="1828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62485</xdr:rowOff>
    </xdr:from>
    <xdr:to>
      <xdr:col>1</xdr:col>
      <xdr:colOff>676275</xdr:colOff>
      <xdr:row>80</xdr:row>
      <xdr:rowOff>164085</xdr:rowOff>
    </xdr:to>
    <xdr:sp macro="" textlink="">
      <xdr:nvSpPr>
        <xdr:cNvPr id="394" name="円/楕円 393"/>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148862</xdr:rowOff>
    </xdr:from>
    <xdr:ext cx="762000" cy="259045"/>
    <xdr:sp macro="" textlink="">
      <xdr:nvSpPr>
        <xdr:cNvPr id="395" name="テキスト ボックス 394"/>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・公債費以外では、前年度より</a:t>
          </a:r>
          <a:r>
            <a:rPr kumimoji="1" lang="en-US" altLang="ja-JP" sz="1300">
              <a:latin typeface="ＭＳ Ｐゴシック"/>
            </a:rPr>
            <a:t>11.4</a:t>
          </a:r>
          <a:r>
            <a:rPr kumimoji="1" lang="ja-JP" altLang="en-US" sz="1300">
              <a:latin typeface="ＭＳ Ｐゴシック"/>
            </a:rPr>
            <a:t>ポイント増加したものの、類似団体平均より</a:t>
          </a:r>
          <a:r>
            <a:rPr kumimoji="1" lang="en-US" altLang="ja-JP" sz="1300">
              <a:latin typeface="ＭＳ Ｐゴシック"/>
            </a:rPr>
            <a:t>1.9</a:t>
          </a:r>
          <a:r>
            <a:rPr kumimoji="1" lang="ja-JP" altLang="en-US" sz="1300">
              <a:latin typeface="ＭＳ Ｐゴシック"/>
            </a:rPr>
            <a:t>ポイント下回った。扶助費や繰出金の抑制が課題である。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8890</xdr:rowOff>
    </xdr:from>
    <xdr:to>
      <xdr:col>24</xdr:col>
      <xdr:colOff>31750</xdr:colOff>
      <xdr:row>75</xdr:row>
      <xdr:rowOff>100330</xdr:rowOff>
    </xdr:to>
    <xdr:cxnSp macro="">
      <xdr:nvCxnSpPr>
        <xdr:cNvPr id="428" name="直線コネクタ 427"/>
        <xdr:cNvCxnSpPr/>
      </xdr:nvCxnSpPr>
      <xdr:spPr>
        <a:xfrm>
          <a:off x="15671800" y="1252474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93997</xdr:rowOff>
    </xdr:from>
    <xdr:ext cx="762000" cy="259045"/>
    <xdr:sp macro="" textlink="">
      <xdr:nvSpPr>
        <xdr:cNvPr id="429" name="公債費以外平均値テキスト"/>
        <xdr:cNvSpPr txBox="1"/>
      </xdr:nvSpPr>
      <xdr:spPr>
        <a:xfrm>
          <a:off x="16598900" y="12952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8890</xdr:rowOff>
    </xdr:from>
    <xdr:to>
      <xdr:col>22</xdr:col>
      <xdr:colOff>565150</xdr:colOff>
      <xdr:row>73</xdr:row>
      <xdr:rowOff>24130</xdr:rowOff>
    </xdr:to>
    <xdr:cxnSp macro="">
      <xdr:nvCxnSpPr>
        <xdr:cNvPr id="431" name="直線コネクタ 430"/>
        <xdr:cNvCxnSpPr/>
      </xdr:nvCxnSpPr>
      <xdr:spPr>
        <a:xfrm flipV="1">
          <a:off x="14782800" y="12524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132097</xdr:rowOff>
    </xdr:from>
    <xdr:ext cx="736600" cy="259045"/>
    <xdr:sp macro="" textlink="">
      <xdr:nvSpPr>
        <xdr:cNvPr id="433" name="テキスト ボックス 432"/>
        <xdr:cNvSpPr txBox="1"/>
      </xdr:nvSpPr>
      <xdr:spPr>
        <a:xfrm>
          <a:off x="15290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16510</xdr:rowOff>
    </xdr:from>
    <xdr:to>
      <xdr:col>21</xdr:col>
      <xdr:colOff>361950</xdr:colOff>
      <xdr:row>73</xdr:row>
      <xdr:rowOff>24130</xdr:rowOff>
    </xdr:to>
    <xdr:cxnSp macro="">
      <xdr:nvCxnSpPr>
        <xdr:cNvPr id="434" name="直線コネクタ 433"/>
        <xdr:cNvCxnSpPr/>
      </xdr:nvCxnSpPr>
      <xdr:spPr>
        <a:xfrm>
          <a:off x="13893800" y="12532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124477</xdr:rowOff>
    </xdr:from>
    <xdr:ext cx="762000" cy="259045"/>
    <xdr:sp macro="" textlink="">
      <xdr:nvSpPr>
        <xdr:cNvPr id="436" name="テキスト ボックス 43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16510</xdr:rowOff>
    </xdr:from>
    <xdr:to>
      <xdr:col>20</xdr:col>
      <xdr:colOff>158750</xdr:colOff>
      <xdr:row>73</xdr:row>
      <xdr:rowOff>85090</xdr:rowOff>
    </xdr:to>
    <xdr:cxnSp macro="">
      <xdr:nvCxnSpPr>
        <xdr:cNvPr id="437" name="直線コネクタ 436"/>
        <xdr:cNvCxnSpPr/>
      </xdr:nvCxnSpPr>
      <xdr:spPr>
        <a:xfrm flipV="1">
          <a:off x="13004800" y="12532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49530</xdr:rowOff>
    </xdr:from>
    <xdr:to>
      <xdr:col>24</xdr:col>
      <xdr:colOff>82550</xdr:colOff>
      <xdr:row>75</xdr:row>
      <xdr:rowOff>151130</xdr:rowOff>
    </xdr:to>
    <xdr:sp macro="" textlink="">
      <xdr:nvSpPr>
        <xdr:cNvPr id="447" name="円/楕円 446"/>
        <xdr:cNvSpPr/>
      </xdr:nvSpPr>
      <xdr:spPr>
        <a:xfrm>
          <a:off x="16459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66057</xdr:rowOff>
    </xdr:from>
    <xdr:ext cx="762000" cy="259045"/>
    <xdr:sp macro="" textlink="">
      <xdr:nvSpPr>
        <xdr:cNvPr id="448" name="公債費以外該当値テキスト"/>
        <xdr:cNvSpPr txBox="1"/>
      </xdr:nvSpPr>
      <xdr:spPr>
        <a:xfrm>
          <a:off x="16598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129540</xdr:rowOff>
    </xdr:from>
    <xdr:to>
      <xdr:col>22</xdr:col>
      <xdr:colOff>615950</xdr:colOff>
      <xdr:row>73</xdr:row>
      <xdr:rowOff>59690</xdr:rowOff>
    </xdr:to>
    <xdr:sp macro="" textlink="">
      <xdr:nvSpPr>
        <xdr:cNvPr id="449" name="円/楕円 448"/>
        <xdr:cNvSpPr/>
      </xdr:nvSpPr>
      <xdr:spPr>
        <a:xfrm>
          <a:off x="15621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69867</xdr:rowOff>
    </xdr:from>
    <xdr:ext cx="736600" cy="259045"/>
    <xdr:sp macro="" textlink="">
      <xdr:nvSpPr>
        <xdr:cNvPr id="450" name="テキスト ボックス 449"/>
        <xdr:cNvSpPr txBox="1"/>
      </xdr:nvSpPr>
      <xdr:spPr>
        <a:xfrm>
          <a:off x="15290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144780</xdr:rowOff>
    </xdr:from>
    <xdr:to>
      <xdr:col>21</xdr:col>
      <xdr:colOff>412750</xdr:colOff>
      <xdr:row>73</xdr:row>
      <xdr:rowOff>74930</xdr:rowOff>
    </xdr:to>
    <xdr:sp macro="" textlink="">
      <xdr:nvSpPr>
        <xdr:cNvPr id="451" name="円/楕円 450"/>
        <xdr:cNvSpPr/>
      </xdr:nvSpPr>
      <xdr:spPr>
        <a:xfrm>
          <a:off x="14732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85107</xdr:rowOff>
    </xdr:from>
    <xdr:ext cx="762000" cy="259045"/>
    <xdr:sp macro="" textlink="">
      <xdr:nvSpPr>
        <xdr:cNvPr id="452" name="テキスト ボックス 451"/>
        <xdr:cNvSpPr txBox="1"/>
      </xdr:nvSpPr>
      <xdr:spPr>
        <a:xfrm>
          <a:off x="14401800" y="1225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137160</xdr:rowOff>
    </xdr:from>
    <xdr:to>
      <xdr:col>20</xdr:col>
      <xdr:colOff>209550</xdr:colOff>
      <xdr:row>73</xdr:row>
      <xdr:rowOff>67310</xdr:rowOff>
    </xdr:to>
    <xdr:sp macro="" textlink="">
      <xdr:nvSpPr>
        <xdr:cNvPr id="453" name="円/楕円 452"/>
        <xdr:cNvSpPr/>
      </xdr:nvSpPr>
      <xdr:spPr>
        <a:xfrm>
          <a:off x="13843000" y="124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77487</xdr:rowOff>
    </xdr:from>
    <xdr:ext cx="762000" cy="259045"/>
    <xdr:sp macro="" textlink="">
      <xdr:nvSpPr>
        <xdr:cNvPr id="454" name="テキスト ボックス 453"/>
        <xdr:cNvSpPr txBox="1"/>
      </xdr:nvSpPr>
      <xdr:spPr>
        <a:xfrm>
          <a:off x="13512800" y="1225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34290</xdr:rowOff>
    </xdr:from>
    <xdr:to>
      <xdr:col>19</xdr:col>
      <xdr:colOff>6350</xdr:colOff>
      <xdr:row>73</xdr:row>
      <xdr:rowOff>135890</xdr:rowOff>
    </xdr:to>
    <xdr:sp macro="" textlink="">
      <xdr:nvSpPr>
        <xdr:cNvPr id="455" name="円/楕円 454"/>
        <xdr:cNvSpPr/>
      </xdr:nvSpPr>
      <xdr:spPr>
        <a:xfrm>
          <a:off x="12954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146067</xdr:rowOff>
    </xdr:from>
    <xdr:ext cx="762000" cy="259045"/>
    <xdr:sp macro="" textlink="">
      <xdr:nvSpPr>
        <xdr:cNvPr id="456" name="テキスト ボックス 455"/>
        <xdr:cNvSpPr txBox="1"/>
      </xdr:nvSpPr>
      <xdr:spPr>
        <a:xfrm>
          <a:off x="12623800"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鳥取県湯梨浜町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124480</xdr:rowOff>
    </xdr:from>
    <xdr:to>
      <xdr:col>4</xdr:col>
      <xdr:colOff>1117600</xdr:colOff>
      <xdr:row>16</xdr:row>
      <xdr:rowOff>149348</xdr:rowOff>
    </xdr:to>
    <xdr:cxnSp macro="">
      <xdr:nvCxnSpPr>
        <xdr:cNvPr id="52" name="直線コネクタ 51"/>
        <xdr:cNvCxnSpPr/>
      </xdr:nvCxnSpPr>
      <xdr:spPr bwMode="auto">
        <a:xfrm flipV="1">
          <a:off x="5003800" y="2915305"/>
          <a:ext cx="647700" cy="24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149348</xdr:rowOff>
    </xdr:from>
    <xdr:to>
      <xdr:col>4</xdr:col>
      <xdr:colOff>469900</xdr:colOff>
      <xdr:row>17</xdr:row>
      <xdr:rowOff>51655</xdr:rowOff>
    </xdr:to>
    <xdr:cxnSp macro="">
      <xdr:nvCxnSpPr>
        <xdr:cNvPr id="55" name="直線コネクタ 54"/>
        <xdr:cNvCxnSpPr/>
      </xdr:nvCxnSpPr>
      <xdr:spPr bwMode="auto">
        <a:xfrm flipV="1">
          <a:off x="4305300" y="2940173"/>
          <a:ext cx="698500" cy="7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86644</xdr:rowOff>
    </xdr:from>
    <xdr:ext cx="736600" cy="259045"/>
    <xdr:sp macro="" textlink="">
      <xdr:nvSpPr>
        <xdr:cNvPr id="57" name="テキスト ボックス 56"/>
        <xdr:cNvSpPr txBox="1"/>
      </xdr:nvSpPr>
      <xdr:spPr>
        <a:xfrm>
          <a:off x="4622800" y="304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42870</xdr:rowOff>
    </xdr:from>
    <xdr:to>
      <xdr:col>3</xdr:col>
      <xdr:colOff>904875</xdr:colOff>
      <xdr:row>17</xdr:row>
      <xdr:rowOff>51655</xdr:rowOff>
    </xdr:to>
    <xdr:cxnSp macro="">
      <xdr:nvCxnSpPr>
        <xdr:cNvPr id="58" name="直線コネクタ 57"/>
        <xdr:cNvCxnSpPr/>
      </xdr:nvCxnSpPr>
      <xdr:spPr bwMode="auto">
        <a:xfrm>
          <a:off x="3606800" y="3005145"/>
          <a:ext cx="698500" cy="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125296</xdr:rowOff>
    </xdr:from>
    <xdr:to>
      <xdr:col>3</xdr:col>
      <xdr:colOff>206375</xdr:colOff>
      <xdr:row>17</xdr:row>
      <xdr:rowOff>42870</xdr:rowOff>
    </xdr:to>
    <xdr:cxnSp macro="">
      <xdr:nvCxnSpPr>
        <xdr:cNvPr id="61" name="直線コネクタ 60"/>
        <xdr:cNvCxnSpPr/>
      </xdr:nvCxnSpPr>
      <xdr:spPr bwMode="auto">
        <a:xfrm>
          <a:off x="2908300" y="2916121"/>
          <a:ext cx="698500" cy="8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73680</xdr:rowOff>
    </xdr:from>
    <xdr:to>
      <xdr:col>5</xdr:col>
      <xdr:colOff>34925</xdr:colOff>
      <xdr:row>17</xdr:row>
      <xdr:rowOff>3830</xdr:rowOff>
    </xdr:to>
    <xdr:sp macro="" textlink="">
      <xdr:nvSpPr>
        <xdr:cNvPr id="71" name="円/楕円 70"/>
        <xdr:cNvSpPr/>
      </xdr:nvSpPr>
      <xdr:spPr bwMode="auto">
        <a:xfrm>
          <a:off x="5600700" y="286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90207</xdr:rowOff>
    </xdr:from>
    <xdr:ext cx="762000" cy="259045"/>
    <xdr:sp macro="" textlink="">
      <xdr:nvSpPr>
        <xdr:cNvPr id="72" name="人口1人当たり決算額の推移該当値テキスト130"/>
        <xdr:cNvSpPr txBox="1"/>
      </xdr:nvSpPr>
      <xdr:spPr>
        <a:xfrm>
          <a:off x="5740400" y="270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102,571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98548</xdr:rowOff>
    </xdr:from>
    <xdr:to>
      <xdr:col>4</xdr:col>
      <xdr:colOff>520700</xdr:colOff>
      <xdr:row>17</xdr:row>
      <xdr:rowOff>28698</xdr:rowOff>
    </xdr:to>
    <xdr:sp macro="" textlink="">
      <xdr:nvSpPr>
        <xdr:cNvPr id="73" name="円/楕円 72"/>
        <xdr:cNvSpPr/>
      </xdr:nvSpPr>
      <xdr:spPr bwMode="auto">
        <a:xfrm>
          <a:off x="4953000" y="288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38875</xdr:rowOff>
    </xdr:from>
    <xdr:ext cx="736600" cy="259045"/>
    <xdr:sp macro="" textlink="">
      <xdr:nvSpPr>
        <xdr:cNvPr id="74" name="テキスト ボックス 73"/>
        <xdr:cNvSpPr txBox="1"/>
      </xdr:nvSpPr>
      <xdr:spPr>
        <a:xfrm>
          <a:off x="4622800" y="265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101,048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855</xdr:rowOff>
    </xdr:from>
    <xdr:to>
      <xdr:col>3</xdr:col>
      <xdr:colOff>955675</xdr:colOff>
      <xdr:row>17</xdr:row>
      <xdr:rowOff>102455</xdr:rowOff>
    </xdr:to>
    <xdr:sp macro="" textlink="">
      <xdr:nvSpPr>
        <xdr:cNvPr id="75" name="円/楕円 74"/>
        <xdr:cNvSpPr/>
      </xdr:nvSpPr>
      <xdr:spPr bwMode="auto">
        <a:xfrm>
          <a:off x="4254500" y="296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112632</xdr:rowOff>
    </xdr:from>
    <xdr:ext cx="762000" cy="259045"/>
    <xdr:sp macro="" textlink="">
      <xdr:nvSpPr>
        <xdr:cNvPr id="76" name="テキスト ボックス 75"/>
        <xdr:cNvSpPr txBox="1"/>
      </xdr:nvSpPr>
      <xdr:spPr>
        <a:xfrm>
          <a:off x="3924300" y="273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163520</xdr:rowOff>
    </xdr:from>
    <xdr:to>
      <xdr:col>3</xdr:col>
      <xdr:colOff>257175</xdr:colOff>
      <xdr:row>17</xdr:row>
      <xdr:rowOff>93670</xdr:rowOff>
    </xdr:to>
    <xdr:sp macro="" textlink="">
      <xdr:nvSpPr>
        <xdr:cNvPr id="77" name="円/楕円 76"/>
        <xdr:cNvSpPr/>
      </xdr:nvSpPr>
      <xdr:spPr bwMode="auto">
        <a:xfrm>
          <a:off x="3556000" y="295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103847</xdr:rowOff>
    </xdr:from>
    <xdr:ext cx="762000" cy="259045"/>
    <xdr:sp macro="" textlink="">
      <xdr:nvSpPr>
        <xdr:cNvPr id="78" name="テキスト ボックス 77"/>
        <xdr:cNvSpPr txBox="1"/>
      </xdr:nvSpPr>
      <xdr:spPr>
        <a:xfrm>
          <a:off x="3225800" y="272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74496</xdr:rowOff>
    </xdr:from>
    <xdr:to>
      <xdr:col>2</xdr:col>
      <xdr:colOff>692150</xdr:colOff>
      <xdr:row>17</xdr:row>
      <xdr:rowOff>4646</xdr:rowOff>
    </xdr:to>
    <xdr:sp macro="" textlink="">
      <xdr:nvSpPr>
        <xdr:cNvPr id="79" name="円/楕円 78"/>
        <xdr:cNvSpPr/>
      </xdr:nvSpPr>
      <xdr:spPr bwMode="auto">
        <a:xfrm>
          <a:off x="2857500" y="2865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14823</xdr:rowOff>
    </xdr:from>
    <xdr:ext cx="762000" cy="259045"/>
    <xdr:sp macro="" textlink="">
      <xdr:nvSpPr>
        <xdr:cNvPr id="80" name="テキスト ボックス 79"/>
        <xdr:cNvSpPr txBox="1"/>
      </xdr:nvSpPr>
      <xdr:spPr>
        <a:xfrm>
          <a:off x="2527300" y="26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106712</xdr:rowOff>
    </xdr:from>
    <xdr:to>
      <xdr:col>4</xdr:col>
      <xdr:colOff>1117600</xdr:colOff>
      <xdr:row>34</xdr:row>
      <xdr:rowOff>152622</xdr:rowOff>
    </xdr:to>
    <xdr:cxnSp macro="">
      <xdr:nvCxnSpPr>
        <xdr:cNvPr id="113" name="直線コネクタ 112"/>
        <xdr:cNvCxnSpPr/>
      </xdr:nvCxnSpPr>
      <xdr:spPr bwMode="auto">
        <a:xfrm flipV="1">
          <a:off x="5003800" y="6374162"/>
          <a:ext cx="647700" cy="4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105751</xdr:rowOff>
    </xdr:from>
    <xdr:ext cx="762000" cy="259045"/>
    <xdr:sp macro="" textlink="">
      <xdr:nvSpPr>
        <xdr:cNvPr id="114" name="人口1人当たり決算額の推移平均値テキスト445"/>
        <xdr:cNvSpPr txBox="1"/>
      </xdr:nvSpPr>
      <xdr:spPr>
        <a:xfrm>
          <a:off x="5740400" y="6716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138468</xdr:rowOff>
    </xdr:from>
    <xdr:to>
      <xdr:col>4</xdr:col>
      <xdr:colOff>469900</xdr:colOff>
      <xdr:row>34</xdr:row>
      <xdr:rowOff>152622</xdr:rowOff>
    </xdr:to>
    <xdr:cxnSp macro="">
      <xdr:nvCxnSpPr>
        <xdr:cNvPr id="116" name="直線コネクタ 115"/>
        <xdr:cNvCxnSpPr/>
      </xdr:nvCxnSpPr>
      <xdr:spPr bwMode="auto">
        <a:xfrm>
          <a:off x="4305300" y="6405918"/>
          <a:ext cx="698500" cy="1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45828</xdr:rowOff>
    </xdr:from>
    <xdr:to>
      <xdr:col>3</xdr:col>
      <xdr:colOff>904875</xdr:colOff>
      <xdr:row>34</xdr:row>
      <xdr:rowOff>138468</xdr:rowOff>
    </xdr:to>
    <xdr:cxnSp macro="">
      <xdr:nvCxnSpPr>
        <xdr:cNvPr id="119" name="直線コネクタ 118"/>
        <xdr:cNvCxnSpPr/>
      </xdr:nvCxnSpPr>
      <xdr:spPr bwMode="auto">
        <a:xfrm>
          <a:off x="3606800" y="6313278"/>
          <a:ext cx="698500" cy="92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168330</xdr:rowOff>
    </xdr:from>
    <xdr:ext cx="762000" cy="259045"/>
    <xdr:sp macro="" textlink="">
      <xdr:nvSpPr>
        <xdr:cNvPr id="121" name="テキスト ボックス 120"/>
        <xdr:cNvSpPr txBox="1"/>
      </xdr:nvSpPr>
      <xdr:spPr>
        <a:xfrm>
          <a:off x="3924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45828</xdr:rowOff>
    </xdr:from>
    <xdr:to>
      <xdr:col>3</xdr:col>
      <xdr:colOff>206375</xdr:colOff>
      <xdr:row>34</xdr:row>
      <xdr:rowOff>50267</xdr:rowOff>
    </xdr:to>
    <xdr:cxnSp macro="">
      <xdr:nvCxnSpPr>
        <xdr:cNvPr id="122" name="直線コネクタ 121"/>
        <xdr:cNvCxnSpPr/>
      </xdr:nvCxnSpPr>
      <xdr:spPr bwMode="auto">
        <a:xfrm flipV="1">
          <a:off x="2908300" y="6313278"/>
          <a:ext cx="6985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117447</xdr:rowOff>
    </xdr:from>
    <xdr:ext cx="762000" cy="259045"/>
    <xdr:sp macro="" textlink="">
      <xdr:nvSpPr>
        <xdr:cNvPr id="124" name="テキスト ボックス 123"/>
        <xdr:cNvSpPr txBox="1"/>
      </xdr:nvSpPr>
      <xdr:spPr>
        <a:xfrm>
          <a:off x="32258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88072</xdr:rowOff>
    </xdr:from>
    <xdr:ext cx="762000" cy="259045"/>
    <xdr:sp macro="" textlink="">
      <xdr:nvSpPr>
        <xdr:cNvPr id="126" name="テキスト ボックス 125"/>
        <xdr:cNvSpPr txBox="1"/>
      </xdr:nvSpPr>
      <xdr:spPr>
        <a:xfrm>
          <a:off x="2527300" y="66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55912</xdr:rowOff>
    </xdr:from>
    <xdr:to>
      <xdr:col>5</xdr:col>
      <xdr:colOff>34925</xdr:colOff>
      <xdr:row>34</xdr:row>
      <xdr:rowOff>157512</xdr:rowOff>
    </xdr:to>
    <xdr:sp macro="" textlink="">
      <xdr:nvSpPr>
        <xdr:cNvPr id="132" name="円/楕円 131"/>
        <xdr:cNvSpPr/>
      </xdr:nvSpPr>
      <xdr:spPr bwMode="auto">
        <a:xfrm>
          <a:off x="5600700" y="632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307389</xdr:rowOff>
    </xdr:from>
    <xdr:ext cx="762000" cy="259045"/>
    <xdr:sp macro="" textlink="">
      <xdr:nvSpPr>
        <xdr:cNvPr id="133" name="人口1人当たり決算額の推移該当値テキスト445"/>
        <xdr:cNvSpPr txBox="1"/>
      </xdr:nvSpPr>
      <xdr:spPr>
        <a:xfrm>
          <a:off x="5740400" y="623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42,065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101822</xdr:rowOff>
    </xdr:from>
    <xdr:to>
      <xdr:col>4</xdr:col>
      <xdr:colOff>520700</xdr:colOff>
      <xdr:row>34</xdr:row>
      <xdr:rowOff>203422</xdr:rowOff>
    </xdr:to>
    <xdr:sp macro="" textlink="">
      <xdr:nvSpPr>
        <xdr:cNvPr id="134" name="円/楕円 133"/>
        <xdr:cNvSpPr/>
      </xdr:nvSpPr>
      <xdr:spPr bwMode="auto">
        <a:xfrm>
          <a:off x="4953000" y="6369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213599</xdr:rowOff>
    </xdr:from>
    <xdr:ext cx="736600" cy="259045"/>
    <xdr:sp macro="" textlink="">
      <xdr:nvSpPr>
        <xdr:cNvPr id="135" name="テキスト ボックス 134"/>
        <xdr:cNvSpPr txBox="1"/>
      </xdr:nvSpPr>
      <xdr:spPr>
        <a:xfrm>
          <a:off x="4622800" y="6138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87668</xdr:rowOff>
    </xdr:from>
    <xdr:to>
      <xdr:col>3</xdr:col>
      <xdr:colOff>955675</xdr:colOff>
      <xdr:row>34</xdr:row>
      <xdr:rowOff>189268</xdr:rowOff>
    </xdr:to>
    <xdr:sp macro="" textlink="">
      <xdr:nvSpPr>
        <xdr:cNvPr id="136" name="円/楕円 135"/>
        <xdr:cNvSpPr/>
      </xdr:nvSpPr>
      <xdr:spPr bwMode="auto">
        <a:xfrm>
          <a:off x="4254500" y="635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199445</xdr:rowOff>
    </xdr:from>
    <xdr:ext cx="762000" cy="259045"/>
    <xdr:sp macro="" textlink="">
      <xdr:nvSpPr>
        <xdr:cNvPr id="137" name="テキスト ボックス 136"/>
        <xdr:cNvSpPr txBox="1"/>
      </xdr:nvSpPr>
      <xdr:spPr>
        <a:xfrm>
          <a:off x="3924300" y="612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40,398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337928</xdr:rowOff>
    </xdr:from>
    <xdr:to>
      <xdr:col>3</xdr:col>
      <xdr:colOff>257175</xdr:colOff>
      <xdr:row>34</xdr:row>
      <xdr:rowOff>96628</xdr:rowOff>
    </xdr:to>
    <xdr:sp macro="" textlink="">
      <xdr:nvSpPr>
        <xdr:cNvPr id="138" name="円/楕円 137"/>
        <xdr:cNvSpPr/>
      </xdr:nvSpPr>
      <xdr:spPr bwMode="auto">
        <a:xfrm>
          <a:off x="3556000" y="626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106805</xdr:rowOff>
    </xdr:from>
    <xdr:ext cx="762000" cy="259045"/>
    <xdr:sp macro="" textlink="">
      <xdr:nvSpPr>
        <xdr:cNvPr id="139" name="テキスト ボックス 138"/>
        <xdr:cNvSpPr txBox="1"/>
      </xdr:nvSpPr>
      <xdr:spPr>
        <a:xfrm>
          <a:off x="3225800" y="60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45,261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342367</xdr:rowOff>
    </xdr:from>
    <xdr:to>
      <xdr:col>2</xdr:col>
      <xdr:colOff>692150</xdr:colOff>
      <xdr:row>34</xdr:row>
      <xdr:rowOff>101067</xdr:rowOff>
    </xdr:to>
    <xdr:sp macro="" textlink="">
      <xdr:nvSpPr>
        <xdr:cNvPr id="140" name="円/楕円 139"/>
        <xdr:cNvSpPr/>
      </xdr:nvSpPr>
      <xdr:spPr bwMode="auto">
        <a:xfrm>
          <a:off x="2857500" y="626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111244</xdr:rowOff>
    </xdr:from>
    <xdr:ext cx="762000" cy="259045"/>
    <xdr:sp macro="" textlink="">
      <xdr:nvSpPr>
        <xdr:cNvPr id="141" name="テキスト ボックス 140"/>
        <xdr:cNvSpPr txBox="1"/>
      </xdr:nvSpPr>
      <xdr:spPr>
        <a:xfrm>
          <a:off x="2527300" y="603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73243</xdr:rowOff>
    </xdr:from>
    <xdr:to>
      <xdr:col>6</xdr:col>
      <xdr:colOff>511175</xdr:colOff>
      <xdr:row>35</xdr:row>
      <xdr:rowOff>95760</xdr:rowOff>
    </xdr:to>
    <xdr:cxnSp macro="">
      <xdr:nvCxnSpPr>
        <xdr:cNvPr id="63" name="直線コネクタ 62"/>
        <xdr:cNvCxnSpPr/>
      </xdr:nvCxnSpPr>
      <xdr:spPr>
        <a:xfrm flipV="1">
          <a:off x="3797300" y="6073993"/>
          <a:ext cx="8382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95760</xdr:rowOff>
    </xdr:from>
    <xdr:to>
      <xdr:col>5</xdr:col>
      <xdr:colOff>358775</xdr:colOff>
      <xdr:row>35</xdr:row>
      <xdr:rowOff>117673</xdr:rowOff>
    </xdr:to>
    <xdr:cxnSp macro="">
      <xdr:nvCxnSpPr>
        <xdr:cNvPr id="66" name="直線コネクタ 65"/>
        <xdr:cNvCxnSpPr/>
      </xdr:nvCxnSpPr>
      <xdr:spPr>
        <a:xfrm flipV="1">
          <a:off x="2908300" y="6096510"/>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755</xdr:rowOff>
    </xdr:from>
    <xdr:ext cx="534377" cy="259045"/>
    <xdr:sp macro="" textlink="">
      <xdr:nvSpPr>
        <xdr:cNvPr id="68" name="テキスト ボックス 67"/>
        <xdr:cNvSpPr txBox="1"/>
      </xdr:nvSpPr>
      <xdr:spPr>
        <a:xfrm>
          <a:off x="3530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117673</xdr:rowOff>
    </xdr:from>
    <xdr:to>
      <xdr:col>4</xdr:col>
      <xdr:colOff>155575</xdr:colOff>
      <xdr:row>35</xdr:row>
      <xdr:rowOff>118016</xdr:rowOff>
    </xdr:to>
    <xdr:cxnSp macro="">
      <xdr:nvCxnSpPr>
        <xdr:cNvPr id="69" name="直線コネクタ 68"/>
        <xdr:cNvCxnSpPr/>
      </xdr:nvCxnSpPr>
      <xdr:spPr>
        <a:xfrm flipV="1">
          <a:off x="2019300" y="611842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53551</xdr:rowOff>
    </xdr:from>
    <xdr:to>
      <xdr:col>2</xdr:col>
      <xdr:colOff>638175</xdr:colOff>
      <xdr:row>35</xdr:row>
      <xdr:rowOff>118016</xdr:rowOff>
    </xdr:to>
    <xdr:cxnSp macro="">
      <xdr:nvCxnSpPr>
        <xdr:cNvPr id="72" name="直線コネクタ 71"/>
        <xdr:cNvCxnSpPr/>
      </xdr:nvCxnSpPr>
      <xdr:spPr>
        <a:xfrm>
          <a:off x="1130300" y="6054301"/>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22443</xdr:rowOff>
    </xdr:from>
    <xdr:to>
      <xdr:col>6</xdr:col>
      <xdr:colOff>561975</xdr:colOff>
      <xdr:row>35</xdr:row>
      <xdr:rowOff>124043</xdr:rowOff>
    </xdr:to>
    <xdr:sp macro="" textlink="">
      <xdr:nvSpPr>
        <xdr:cNvPr id="82" name="円/楕円 81"/>
        <xdr:cNvSpPr/>
      </xdr:nvSpPr>
      <xdr:spPr>
        <a:xfrm>
          <a:off x="4584700" y="60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45320</xdr:rowOff>
    </xdr:from>
    <xdr:ext cx="534377" cy="259045"/>
    <xdr:sp macro="" textlink="">
      <xdr:nvSpPr>
        <xdr:cNvPr id="83" name="人件費該当値テキスト"/>
        <xdr:cNvSpPr txBox="1"/>
      </xdr:nvSpPr>
      <xdr:spPr>
        <a:xfrm>
          <a:off x="4686300" y="587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83,570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44960</xdr:rowOff>
    </xdr:from>
    <xdr:to>
      <xdr:col>5</xdr:col>
      <xdr:colOff>409575</xdr:colOff>
      <xdr:row>35</xdr:row>
      <xdr:rowOff>146560</xdr:rowOff>
    </xdr:to>
    <xdr:sp macro="" textlink="">
      <xdr:nvSpPr>
        <xdr:cNvPr id="84" name="円/楕円 83"/>
        <xdr:cNvSpPr/>
      </xdr:nvSpPr>
      <xdr:spPr>
        <a:xfrm>
          <a:off x="3746500" y="604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163087</xdr:rowOff>
    </xdr:from>
    <xdr:ext cx="534377" cy="259045"/>
    <xdr:sp macro="" textlink="">
      <xdr:nvSpPr>
        <xdr:cNvPr id="85" name="テキスト ボックス 84"/>
        <xdr:cNvSpPr txBox="1"/>
      </xdr:nvSpPr>
      <xdr:spPr>
        <a:xfrm>
          <a:off x="3530111" y="58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66873</xdr:rowOff>
    </xdr:from>
    <xdr:to>
      <xdr:col>4</xdr:col>
      <xdr:colOff>206375</xdr:colOff>
      <xdr:row>35</xdr:row>
      <xdr:rowOff>168473</xdr:rowOff>
    </xdr:to>
    <xdr:sp macro="" textlink="">
      <xdr:nvSpPr>
        <xdr:cNvPr id="86" name="円/楕円 85"/>
        <xdr:cNvSpPr/>
      </xdr:nvSpPr>
      <xdr:spPr>
        <a:xfrm>
          <a:off x="2857500" y="60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13550</xdr:rowOff>
    </xdr:from>
    <xdr:ext cx="534377" cy="259045"/>
    <xdr:sp macro="" textlink="">
      <xdr:nvSpPr>
        <xdr:cNvPr id="87" name="テキスト ボックス 86"/>
        <xdr:cNvSpPr txBox="1"/>
      </xdr:nvSpPr>
      <xdr:spPr>
        <a:xfrm>
          <a:off x="2641111" y="58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80,849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67216</xdr:rowOff>
    </xdr:from>
    <xdr:to>
      <xdr:col>3</xdr:col>
      <xdr:colOff>3175</xdr:colOff>
      <xdr:row>35</xdr:row>
      <xdr:rowOff>168816</xdr:rowOff>
    </xdr:to>
    <xdr:sp macro="" textlink="">
      <xdr:nvSpPr>
        <xdr:cNvPr id="88" name="円/楕円 87"/>
        <xdr:cNvSpPr/>
      </xdr:nvSpPr>
      <xdr:spPr>
        <a:xfrm>
          <a:off x="1968500" y="60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13893</xdr:rowOff>
    </xdr:from>
    <xdr:ext cx="534377" cy="259045"/>
    <xdr:sp macro="" textlink="">
      <xdr:nvSpPr>
        <xdr:cNvPr id="89" name="テキスト ボックス 88"/>
        <xdr:cNvSpPr txBox="1"/>
      </xdr:nvSpPr>
      <xdr:spPr>
        <a:xfrm>
          <a:off x="1752111" y="58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2751</xdr:rowOff>
    </xdr:from>
    <xdr:to>
      <xdr:col>1</xdr:col>
      <xdr:colOff>485775</xdr:colOff>
      <xdr:row>35</xdr:row>
      <xdr:rowOff>104351</xdr:rowOff>
    </xdr:to>
    <xdr:sp macro="" textlink="">
      <xdr:nvSpPr>
        <xdr:cNvPr id="90" name="円/楕円 89"/>
        <xdr:cNvSpPr/>
      </xdr:nvSpPr>
      <xdr:spPr>
        <a:xfrm>
          <a:off x="1079500" y="600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120878</xdr:rowOff>
    </xdr:from>
    <xdr:ext cx="534377" cy="259045"/>
    <xdr:sp macro="" textlink="">
      <xdr:nvSpPr>
        <xdr:cNvPr id="91" name="テキスト ボックス 90"/>
        <xdr:cNvSpPr txBox="1"/>
      </xdr:nvSpPr>
      <xdr:spPr>
        <a:xfrm>
          <a:off x="863111" y="577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161859</xdr:rowOff>
    </xdr:from>
    <xdr:to>
      <xdr:col>6</xdr:col>
      <xdr:colOff>511175</xdr:colOff>
      <xdr:row>59</xdr:row>
      <xdr:rowOff>20965</xdr:rowOff>
    </xdr:to>
    <xdr:cxnSp macro="">
      <xdr:nvCxnSpPr>
        <xdr:cNvPr id="121" name="直線コネクタ 120"/>
        <xdr:cNvCxnSpPr/>
      </xdr:nvCxnSpPr>
      <xdr:spPr>
        <a:xfrm flipV="1">
          <a:off x="3797300" y="10105959"/>
          <a:ext cx="8382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20965</xdr:rowOff>
    </xdr:from>
    <xdr:to>
      <xdr:col>5</xdr:col>
      <xdr:colOff>358775</xdr:colOff>
      <xdr:row>59</xdr:row>
      <xdr:rowOff>23236</xdr:rowOff>
    </xdr:to>
    <xdr:cxnSp macro="">
      <xdr:nvCxnSpPr>
        <xdr:cNvPr id="124" name="直線コネクタ 123"/>
        <xdr:cNvCxnSpPr/>
      </xdr:nvCxnSpPr>
      <xdr:spPr>
        <a:xfrm flipV="1">
          <a:off x="2908300" y="10136515"/>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23236</xdr:rowOff>
    </xdr:from>
    <xdr:to>
      <xdr:col>4</xdr:col>
      <xdr:colOff>155575</xdr:colOff>
      <xdr:row>59</xdr:row>
      <xdr:rowOff>45067</xdr:rowOff>
    </xdr:to>
    <xdr:cxnSp macro="">
      <xdr:nvCxnSpPr>
        <xdr:cNvPr id="127" name="直線コネクタ 126"/>
        <xdr:cNvCxnSpPr/>
      </xdr:nvCxnSpPr>
      <xdr:spPr>
        <a:xfrm flipV="1">
          <a:off x="2019300" y="10138786"/>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22550</xdr:rowOff>
    </xdr:from>
    <xdr:to>
      <xdr:col>2</xdr:col>
      <xdr:colOff>638175</xdr:colOff>
      <xdr:row>59</xdr:row>
      <xdr:rowOff>45067</xdr:rowOff>
    </xdr:to>
    <xdr:cxnSp macro="">
      <xdr:nvCxnSpPr>
        <xdr:cNvPr id="130" name="直線コネクタ 129"/>
        <xdr:cNvCxnSpPr/>
      </xdr:nvCxnSpPr>
      <xdr:spPr>
        <a:xfrm>
          <a:off x="1130300" y="1013810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111059</xdr:rowOff>
    </xdr:from>
    <xdr:to>
      <xdr:col>6</xdr:col>
      <xdr:colOff>561975</xdr:colOff>
      <xdr:row>59</xdr:row>
      <xdr:rowOff>41209</xdr:rowOff>
    </xdr:to>
    <xdr:sp macro="" textlink="">
      <xdr:nvSpPr>
        <xdr:cNvPr id="140" name="円/楕円 139"/>
        <xdr:cNvSpPr/>
      </xdr:nvSpPr>
      <xdr:spPr>
        <a:xfrm>
          <a:off x="4584700" y="1005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25986</xdr:rowOff>
    </xdr:from>
    <xdr:ext cx="534377" cy="259045"/>
    <xdr:sp macro="" textlink="">
      <xdr:nvSpPr>
        <xdr:cNvPr id="141" name="物件費該当値テキスト"/>
        <xdr:cNvSpPr txBox="1"/>
      </xdr:nvSpPr>
      <xdr:spPr>
        <a:xfrm>
          <a:off x="4686300" y="997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141615</xdr:rowOff>
    </xdr:from>
    <xdr:to>
      <xdr:col>5</xdr:col>
      <xdr:colOff>409575</xdr:colOff>
      <xdr:row>59</xdr:row>
      <xdr:rowOff>71765</xdr:rowOff>
    </xdr:to>
    <xdr:sp macro="" textlink="">
      <xdr:nvSpPr>
        <xdr:cNvPr id="142" name="円/楕円 141"/>
        <xdr:cNvSpPr/>
      </xdr:nvSpPr>
      <xdr:spPr>
        <a:xfrm>
          <a:off x="3746500" y="100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62892</xdr:rowOff>
    </xdr:from>
    <xdr:ext cx="534377" cy="259045"/>
    <xdr:sp macro="" textlink="">
      <xdr:nvSpPr>
        <xdr:cNvPr id="143" name="テキスト ボックス 142"/>
        <xdr:cNvSpPr txBox="1"/>
      </xdr:nvSpPr>
      <xdr:spPr>
        <a:xfrm>
          <a:off x="3530111" y="1017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53,082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143886</xdr:rowOff>
    </xdr:from>
    <xdr:to>
      <xdr:col>4</xdr:col>
      <xdr:colOff>206375</xdr:colOff>
      <xdr:row>59</xdr:row>
      <xdr:rowOff>74036</xdr:rowOff>
    </xdr:to>
    <xdr:sp macro="" textlink="">
      <xdr:nvSpPr>
        <xdr:cNvPr id="144" name="円/楕円 143"/>
        <xdr:cNvSpPr/>
      </xdr:nvSpPr>
      <xdr:spPr>
        <a:xfrm>
          <a:off x="2857500" y="100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65163</xdr:rowOff>
    </xdr:from>
    <xdr:ext cx="534377" cy="259045"/>
    <xdr:sp macro="" textlink="">
      <xdr:nvSpPr>
        <xdr:cNvPr id="145" name="テキスト ボックス 144"/>
        <xdr:cNvSpPr txBox="1"/>
      </xdr:nvSpPr>
      <xdr:spPr>
        <a:xfrm>
          <a:off x="2641111" y="1018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165717</xdr:rowOff>
    </xdr:from>
    <xdr:to>
      <xdr:col>3</xdr:col>
      <xdr:colOff>3175</xdr:colOff>
      <xdr:row>59</xdr:row>
      <xdr:rowOff>95867</xdr:rowOff>
    </xdr:to>
    <xdr:sp macro="" textlink="">
      <xdr:nvSpPr>
        <xdr:cNvPr id="146" name="円/楕円 145"/>
        <xdr:cNvSpPr/>
      </xdr:nvSpPr>
      <xdr:spPr>
        <a:xfrm>
          <a:off x="1968500" y="101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86994</xdr:rowOff>
    </xdr:from>
    <xdr:ext cx="534377" cy="259045"/>
    <xdr:sp macro="" textlink="">
      <xdr:nvSpPr>
        <xdr:cNvPr id="147" name="テキスト ボックス 146"/>
        <xdr:cNvSpPr txBox="1"/>
      </xdr:nvSpPr>
      <xdr:spPr>
        <a:xfrm>
          <a:off x="1752111" y="102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143200</xdr:rowOff>
    </xdr:from>
    <xdr:to>
      <xdr:col>1</xdr:col>
      <xdr:colOff>485775</xdr:colOff>
      <xdr:row>59</xdr:row>
      <xdr:rowOff>73350</xdr:rowOff>
    </xdr:to>
    <xdr:sp macro="" textlink="">
      <xdr:nvSpPr>
        <xdr:cNvPr id="148" name="円/楕円 147"/>
        <xdr:cNvSpPr/>
      </xdr:nvSpPr>
      <xdr:spPr>
        <a:xfrm>
          <a:off x="1079500" y="100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64477</xdr:rowOff>
    </xdr:from>
    <xdr:ext cx="534377" cy="259045"/>
    <xdr:sp macro="" textlink="">
      <xdr:nvSpPr>
        <xdr:cNvPr id="149" name="テキスト ボックス 148"/>
        <xdr:cNvSpPr txBox="1"/>
      </xdr:nvSpPr>
      <xdr:spPr>
        <a:xfrm>
          <a:off x="863111" y="1018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155017</xdr:rowOff>
    </xdr:from>
    <xdr:to>
      <xdr:col>6</xdr:col>
      <xdr:colOff>511175</xdr:colOff>
      <xdr:row>78</xdr:row>
      <xdr:rowOff>55308</xdr:rowOff>
    </xdr:to>
    <xdr:cxnSp macro="">
      <xdr:nvCxnSpPr>
        <xdr:cNvPr id="178" name="直線コネクタ 177"/>
        <xdr:cNvCxnSpPr/>
      </xdr:nvCxnSpPr>
      <xdr:spPr>
        <a:xfrm flipV="1">
          <a:off x="3797300" y="13356667"/>
          <a:ext cx="838200" cy="7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93121</xdr:rowOff>
    </xdr:from>
    <xdr:ext cx="469744" cy="259045"/>
    <xdr:sp macro="" textlink="">
      <xdr:nvSpPr>
        <xdr:cNvPr id="179" name="維持補修費平均値テキスト"/>
        <xdr:cNvSpPr txBox="1"/>
      </xdr:nvSpPr>
      <xdr:spPr>
        <a:xfrm>
          <a:off x="4686300" y="13294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46546</xdr:rowOff>
    </xdr:from>
    <xdr:to>
      <xdr:col>5</xdr:col>
      <xdr:colOff>358775</xdr:colOff>
      <xdr:row>78</xdr:row>
      <xdr:rowOff>55308</xdr:rowOff>
    </xdr:to>
    <xdr:cxnSp macro="">
      <xdr:nvCxnSpPr>
        <xdr:cNvPr id="181" name="直線コネクタ 180"/>
        <xdr:cNvCxnSpPr/>
      </xdr:nvCxnSpPr>
      <xdr:spPr>
        <a:xfrm>
          <a:off x="2908300" y="13419646"/>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46546</xdr:rowOff>
    </xdr:from>
    <xdr:to>
      <xdr:col>4</xdr:col>
      <xdr:colOff>155575</xdr:colOff>
      <xdr:row>78</xdr:row>
      <xdr:rowOff>56338</xdr:rowOff>
    </xdr:to>
    <xdr:cxnSp macro="">
      <xdr:nvCxnSpPr>
        <xdr:cNvPr id="184" name="直線コネクタ 183"/>
        <xdr:cNvCxnSpPr/>
      </xdr:nvCxnSpPr>
      <xdr:spPr>
        <a:xfrm flipV="1">
          <a:off x="2019300" y="13419646"/>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56338</xdr:rowOff>
    </xdr:from>
    <xdr:to>
      <xdr:col>2</xdr:col>
      <xdr:colOff>638175</xdr:colOff>
      <xdr:row>78</xdr:row>
      <xdr:rowOff>60071</xdr:rowOff>
    </xdr:to>
    <xdr:cxnSp macro="">
      <xdr:nvCxnSpPr>
        <xdr:cNvPr id="187" name="直線コネクタ 186"/>
        <xdr:cNvCxnSpPr/>
      </xdr:nvCxnSpPr>
      <xdr:spPr>
        <a:xfrm flipV="1">
          <a:off x="1130300" y="13429438"/>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104217</xdr:rowOff>
    </xdr:from>
    <xdr:to>
      <xdr:col>6</xdr:col>
      <xdr:colOff>561975</xdr:colOff>
      <xdr:row>78</xdr:row>
      <xdr:rowOff>34367</xdr:rowOff>
    </xdr:to>
    <xdr:sp macro="" textlink="">
      <xdr:nvSpPr>
        <xdr:cNvPr id="197" name="円/楕円 196"/>
        <xdr:cNvSpPr/>
      </xdr:nvSpPr>
      <xdr:spPr>
        <a:xfrm>
          <a:off x="45847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127094</xdr:rowOff>
    </xdr:from>
    <xdr:ext cx="469744" cy="259045"/>
    <xdr:sp macro="" textlink="">
      <xdr:nvSpPr>
        <xdr:cNvPr id="198" name="維持補修費該当値テキスト"/>
        <xdr:cNvSpPr txBox="1"/>
      </xdr:nvSpPr>
      <xdr:spPr>
        <a:xfrm>
          <a:off x="4686300" y="1315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4508</xdr:rowOff>
    </xdr:from>
    <xdr:to>
      <xdr:col>5</xdr:col>
      <xdr:colOff>409575</xdr:colOff>
      <xdr:row>78</xdr:row>
      <xdr:rowOff>106108</xdr:rowOff>
    </xdr:to>
    <xdr:sp macro="" textlink="">
      <xdr:nvSpPr>
        <xdr:cNvPr id="199" name="円/楕円 198"/>
        <xdr:cNvSpPr/>
      </xdr:nvSpPr>
      <xdr:spPr>
        <a:xfrm>
          <a:off x="3746500" y="133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97235</xdr:rowOff>
    </xdr:from>
    <xdr:ext cx="469744" cy="259045"/>
    <xdr:sp macro="" textlink="">
      <xdr:nvSpPr>
        <xdr:cNvPr id="200" name="テキスト ボックス 199"/>
        <xdr:cNvSpPr txBox="1"/>
      </xdr:nvSpPr>
      <xdr:spPr>
        <a:xfrm>
          <a:off x="3562427" y="1347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167196</xdr:rowOff>
    </xdr:from>
    <xdr:to>
      <xdr:col>4</xdr:col>
      <xdr:colOff>206375</xdr:colOff>
      <xdr:row>78</xdr:row>
      <xdr:rowOff>97346</xdr:rowOff>
    </xdr:to>
    <xdr:sp macro="" textlink="">
      <xdr:nvSpPr>
        <xdr:cNvPr id="201" name="円/楕円 200"/>
        <xdr:cNvSpPr/>
      </xdr:nvSpPr>
      <xdr:spPr>
        <a:xfrm>
          <a:off x="2857500" y="133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88473</xdr:rowOff>
    </xdr:from>
    <xdr:ext cx="469744" cy="259045"/>
    <xdr:sp macro="" textlink="">
      <xdr:nvSpPr>
        <xdr:cNvPr id="202" name="テキスト ボックス 201"/>
        <xdr:cNvSpPr txBox="1"/>
      </xdr:nvSpPr>
      <xdr:spPr>
        <a:xfrm>
          <a:off x="2673427" y="1346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5538</xdr:rowOff>
    </xdr:from>
    <xdr:to>
      <xdr:col>3</xdr:col>
      <xdr:colOff>3175</xdr:colOff>
      <xdr:row>78</xdr:row>
      <xdr:rowOff>107138</xdr:rowOff>
    </xdr:to>
    <xdr:sp macro="" textlink="">
      <xdr:nvSpPr>
        <xdr:cNvPr id="203" name="円/楕円 202"/>
        <xdr:cNvSpPr/>
      </xdr:nvSpPr>
      <xdr:spPr>
        <a:xfrm>
          <a:off x="1968500" y="133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98265</xdr:rowOff>
    </xdr:from>
    <xdr:ext cx="469744" cy="259045"/>
    <xdr:sp macro="" textlink="">
      <xdr:nvSpPr>
        <xdr:cNvPr id="204" name="テキスト ボックス 203"/>
        <xdr:cNvSpPr txBox="1"/>
      </xdr:nvSpPr>
      <xdr:spPr>
        <a:xfrm>
          <a:off x="1784427" y="134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9271</xdr:rowOff>
    </xdr:from>
    <xdr:to>
      <xdr:col>1</xdr:col>
      <xdr:colOff>485775</xdr:colOff>
      <xdr:row>78</xdr:row>
      <xdr:rowOff>110871</xdr:rowOff>
    </xdr:to>
    <xdr:sp macro="" textlink="">
      <xdr:nvSpPr>
        <xdr:cNvPr id="205" name="円/楕円 204"/>
        <xdr:cNvSpPr/>
      </xdr:nvSpPr>
      <xdr:spPr>
        <a:xfrm>
          <a:off x="1079500" y="133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101998</xdr:rowOff>
    </xdr:from>
    <xdr:ext cx="469744" cy="259045"/>
    <xdr:sp macro="" textlink="">
      <xdr:nvSpPr>
        <xdr:cNvPr id="206" name="テキスト ボックス 205"/>
        <xdr:cNvSpPr txBox="1"/>
      </xdr:nvSpPr>
      <xdr:spPr>
        <a:xfrm>
          <a:off x="895427" y="1347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11945</xdr:rowOff>
    </xdr:from>
    <xdr:to>
      <xdr:col>6</xdr:col>
      <xdr:colOff>511175</xdr:colOff>
      <xdr:row>92</xdr:row>
      <xdr:rowOff>125085</xdr:rowOff>
    </xdr:to>
    <xdr:cxnSp macro="">
      <xdr:nvCxnSpPr>
        <xdr:cNvPr id="238" name="直線コネクタ 237"/>
        <xdr:cNvCxnSpPr/>
      </xdr:nvCxnSpPr>
      <xdr:spPr>
        <a:xfrm flipV="1">
          <a:off x="3797300" y="15785345"/>
          <a:ext cx="838200" cy="11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125085</xdr:rowOff>
    </xdr:from>
    <xdr:to>
      <xdr:col>5</xdr:col>
      <xdr:colOff>358775</xdr:colOff>
      <xdr:row>92</xdr:row>
      <xdr:rowOff>143814</xdr:rowOff>
    </xdr:to>
    <xdr:cxnSp macro="">
      <xdr:nvCxnSpPr>
        <xdr:cNvPr id="241" name="直線コネクタ 240"/>
        <xdr:cNvCxnSpPr/>
      </xdr:nvCxnSpPr>
      <xdr:spPr>
        <a:xfrm flipV="1">
          <a:off x="2908300" y="1589848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12447</xdr:rowOff>
    </xdr:from>
    <xdr:ext cx="534377" cy="259045"/>
    <xdr:sp macro="" textlink="">
      <xdr:nvSpPr>
        <xdr:cNvPr id="243" name="テキスト ボックス 242"/>
        <xdr:cNvSpPr txBox="1"/>
      </xdr:nvSpPr>
      <xdr:spPr>
        <a:xfrm>
          <a:off x="3530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143814</xdr:rowOff>
    </xdr:from>
    <xdr:to>
      <xdr:col>4</xdr:col>
      <xdr:colOff>155575</xdr:colOff>
      <xdr:row>93</xdr:row>
      <xdr:rowOff>52570</xdr:rowOff>
    </xdr:to>
    <xdr:cxnSp macro="">
      <xdr:nvCxnSpPr>
        <xdr:cNvPr id="244" name="直線コネクタ 243"/>
        <xdr:cNvCxnSpPr/>
      </xdr:nvCxnSpPr>
      <xdr:spPr>
        <a:xfrm flipV="1">
          <a:off x="2019300" y="15917214"/>
          <a:ext cx="889000"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52570</xdr:rowOff>
    </xdr:from>
    <xdr:to>
      <xdr:col>2</xdr:col>
      <xdr:colOff>638175</xdr:colOff>
      <xdr:row>93</xdr:row>
      <xdr:rowOff>142035</xdr:rowOff>
    </xdr:to>
    <xdr:cxnSp macro="">
      <xdr:nvCxnSpPr>
        <xdr:cNvPr id="247" name="直線コネクタ 246"/>
        <xdr:cNvCxnSpPr/>
      </xdr:nvCxnSpPr>
      <xdr:spPr>
        <a:xfrm flipV="1">
          <a:off x="1130300" y="15997420"/>
          <a:ext cx="889000" cy="8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132595</xdr:rowOff>
    </xdr:from>
    <xdr:to>
      <xdr:col>6</xdr:col>
      <xdr:colOff>561975</xdr:colOff>
      <xdr:row>92</xdr:row>
      <xdr:rowOff>62745</xdr:rowOff>
    </xdr:to>
    <xdr:sp macro="" textlink="">
      <xdr:nvSpPr>
        <xdr:cNvPr id="257" name="円/楕円 256"/>
        <xdr:cNvSpPr/>
      </xdr:nvSpPr>
      <xdr:spPr>
        <a:xfrm>
          <a:off x="4584700" y="157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155472</xdr:rowOff>
    </xdr:from>
    <xdr:ext cx="534377" cy="259045"/>
    <xdr:sp macro="" textlink="">
      <xdr:nvSpPr>
        <xdr:cNvPr id="258" name="扶助費該当値テキスト"/>
        <xdr:cNvSpPr txBox="1"/>
      </xdr:nvSpPr>
      <xdr:spPr>
        <a:xfrm>
          <a:off x="4686300" y="1558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98,824</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74285</xdr:rowOff>
    </xdr:from>
    <xdr:to>
      <xdr:col>5</xdr:col>
      <xdr:colOff>409575</xdr:colOff>
      <xdr:row>93</xdr:row>
      <xdr:rowOff>4435</xdr:rowOff>
    </xdr:to>
    <xdr:sp macro="" textlink="">
      <xdr:nvSpPr>
        <xdr:cNvPr id="259" name="円/楕円 258"/>
        <xdr:cNvSpPr/>
      </xdr:nvSpPr>
      <xdr:spPr>
        <a:xfrm>
          <a:off x="3746500" y="158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20962</xdr:rowOff>
    </xdr:from>
    <xdr:ext cx="534377" cy="259045"/>
    <xdr:sp macro="" textlink="">
      <xdr:nvSpPr>
        <xdr:cNvPr id="260" name="テキスト ボックス 259"/>
        <xdr:cNvSpPr txBox="1"/>
      </xdr:nvSpPr>
      <xdr:spPr>
        <a:xfrm>
          <a:off x="3530111" y="156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91,895</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93014</xdr:rowOff>
    </xdr:from>
    <xdr:to>
      <xdr:col>4</xdr:col>
      <xdr:colOff>206375</xdr:colOff>
      <xdr:row>93</xdr:row>
      <xdr:rowOff>23164</xdr:rowOff>
    </xdr:to>
    <xdr:sp macro="" textlink="">
      <xdr:nvSpPr>
        <xdr:cNvPr id="261" name="円/楕円 260"/>
        <xdr:cNvSpPr/>
      </xdr:nvSpPr>
      <xdr:spPr>
        <a:xfrm>
          <a:off x="2857500" y="158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39691</xdr:rowOff>
    </xdr:from>
    <xdr:ext cx="534377" cy="259045"/>
    <xdr:sp macro="" textlink="">
      <xdr:nvSpPr>
        <xdr:cNvPr id="262" name="テキスト ボックス 261"/>
        <xdr:cNvSpPr txBox="1"/>
      </xdr:nvSpPr>
      <xdr:spPr>
        <a:xfrm>
          <a:off x="2641111" y="156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1770</xdr:rowOff>
    </xdr:from>
    <xdr:to>
      <xdr:col>3</xdr:col>
      <xdr:colOff>3175</xdr:colOff>
      <xdr:row>93</xdr:row>
      <xdr:rowOff>103370</xdr:rowOff>
    </xdr:to>
    <xdr:sp macro="" textlink="">
      <xdr:nvSpPr>
        <xdr:cNvPr id="263" name="円/楕円 262"/>
        <xdr:cNvSpPr/>
      </xdr:nvSpPr>
      <xdr:spPr>
        <a:xfrm>
          <a:off x="1968500" y="1594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119897</xdr:rowOff>
    </xdr:from>
    <xdr:ext cx="534377" cy="259045"/>
    <xdr:sp macro="" textlink="">
      <xdr:nvSpPr>
        <xdr:cNvPr id="264" name="テキスト ボックス 263"/>
        <xdr:cNvSpPr txBox="1"/>
      </xdr:nvSpPr>
      <xdr:spPr>
        <a:xfrm>
          <a:off x="1752111" y="157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91235</xdr:rowOff>
    </xdr:from>
    <xdr:to>
      <xdr:col>1</xdr:col>
      <xdr:colOff>485775</xdr:colOff>
      <xdr:row>94</xdr:row>
      <xdr:rowOff>21385</xdr:rowOff>
    </xdr:to>
    <xdr:sp macro="" textlink="">
      <xdr:nvSpPr>
        <xdr:cNvPr id="265" name="円/楕円 264"/>
        <xdr:cNvSpPr/>
      </xdr:nvSpPr>
      <xdr:spPr>
        <a:xfrm>
          <a:off x="1079500" y="160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37912</xdr:rowOff>
    </xdr:from>
    <xdr:ext cx="534377" cy="259045"/>
    <xdr:sp macro="" textlink="">
      <xdr:nvSpPr>
        <xdr:cNvPr id="266" name="テキスト ボックス 265"/>
        <xdr:cNvSpPr txBox="1"/>
      </xdr:nvSpPr>
      <xdr:spPr>
        <a:xfrm>
          <a:off x="863111" y="158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67,183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27218</xdr:rowOff>
    </xdr:from>
    <xdr:to>
      <xdr:col>15</xdr:col>
      <xdr:colOff>180975</xdr:colOff>
      <xdr:row>36</xdr:row>
      <xdr:rowOff>39736</xdr:rowOff>
    </xdr:to>
    <xdr:cxnSp macro="">
      <xdr:nvCxnSpPr>
        <xdr:cNvPr id="297" name="直線コネクタ 296"/>
        <xdr:cNvCxnSpPr/>
      </xdr:nvCxnSpPr>
      <xdr:spPr>
        <a:xfrm flipV="1">
          <a:off x="9639300" y="6199418"/>
          <a:ext cx="838200" cy="1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39736</xdr:rowOff>
    </xdr:from>
    <xdr:to>
      <xdr:col>14</xdr:col>
      <xdr:colOff>28575</xdr:colOff>
      <xdr:row>36</xdr:row>
      <xdr:rowOff>80863</xdr:rowOff>
    </xdr:to>
    <xdr:cxnSp macro="">
      <xdr:nvCxnSpPr>
        <xdr:cNvPr id="300" name="直線コネクタ 299"/>
        <xdr:cNvCxnSpPr/>
      </xdr:nvCxnSpPr>
      <xdr:spPr>
        <a:xfrm flipV="1">
          <a:off x="8750300" y="6211936"/>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80863</xdr:rowOff>
    </xdr:from>
    <xdr:to>
      <xdr:col>12</xdr:col>
      <xdr:colOff>511175</xdr:colOff>
      <xdr:row>36</xdr:row>
      <xdr:rowOff>119213</xdr:rowOff>
    </xdr:to>
    <xdr:cxnSp macro="">
      <xdr:nvCxnSpPr>
        <xdr:cNvPr id="303" name="直線コネクタ 302"/>
        <xdr:cNvCxnSpPr/>
      </xdr:nvCxnSpPr>
      <xdr:spPr>
        <a:xfrm flipV="1">
          <a:off x="7861300" y="6253063"/>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142585</xdr:rowOff>
    </xdr:from>
    <xdr:to>
      <xdr:col>11</xdr:col>
      <xdr:colOff>307975</xdr:colOff>
      <xdr:row>36</xdr:row>
      <xdr:rowOff>119213</xdr:rowOff>
    </xdr:to>
    <xdr:cxnSp macro="">
      <xdr:nvCxnSpPr>
        <xdr:cNvPr id="306" name="直線コネクタ 305"/>
        <xdr:cNvCxnSpPr/>
      </xdr:nvCxnSpPr>
      <xdr:spPr>
        <a:xfrm>
          <a:off x="6972300" y="6143335"/>
          <a:ext cx="889000" cy="14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147868</xdr:rowOff>
    </xdr:from>
    <xdr:to>
      <xdr:col>15</xdr:col>
      <xdr:colOff>231775</xdr:colOff>
      <xdr:row>36</xdr:row>
      <xdr:rowOff>78018</xdr:rowOff>
    </xdr:to>
    <xdr:sp macro="" textlink="">
      <xdr:nvSpPr>
        <xdr:cNvPr id="316" name="円/楕円 315"/>
        <xdr:cNvSpPr/>
      </xdr:nvSpPr>
      <xdr:spPr>
        <a:xfrm>
          <a:off x="10426700" y="61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126295</xdr:rowOff>
    </xdr:from>
    <xdr:ext cx="534377" cy="259045"/>
    <xdr:sp macro="" textlink="">
      <xdr:nvSpPr>
        <xdr:cNvPr id="317" name="補助費等該当値テキスト"/>
        <xdr:cNvSpPr txBox="1"/>
      </xdr:nvSpPr>
      <xdr:spPr>
        <a:xfrm>
          <a:off x="10528300" y="612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160386</xdr:rowOff>
    </xdr:from>
    <xdr:to>
      <xdr:col>14</xdr:col>
      <xdr:colOff>79375</xdr:colOff>
      <xdr:row>36</xdr:row>
      <xdr:rowOff>90536</xdr:rowOff>
    </xdr:to>
    <xdr:sp macro="" textlink="">
      <xdr:nvSpPr>
        <xdr:cNvPr id="318" name="円/楕円 317"/>
        <xdr:cNvSpPr/>
      </xdr:nvSpPr>
      <xdr:spPr>
        <a:xfrm>
          <a:off x="9588500" y="61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81663</xdr:rowOff>
    </xdr:from>
    <xdr:ext cx="534377" cy="259045"/>
    <xdr:sp macro="" textlink="">
      <xdr:nvSpPr>
        <xdr:cNvPr id="319" name="テキスト ボックス 318"/>
        <xdr:cNvSpPr txBox="1"/>
      </xdr:nvSpPr>
      <xdr:spPr>
        <a:xfrm>
          <a:off x="9372111" y="625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30063</xdr:rowOff>
    </xdr:from>
    <xdr:to>
      <xdr:col>12</xdr:col>
      <xdr:colOff>561975</xdr:colOff>
      <xdr:row>36</xdr:row>
      <xdr:rowOff>131663</xdr:rowOff>
    </xdr:to>
    <xdr:sp macro="" textlink="">
      <xdr:nvSpPr>
        <xdr:cNvPr id="320" name="円/楕円 319"/>
        <xdr:cNvSpPr/>
      </xdr:nvSpPr>
      <xdr:spPr>
        <a:xfrm>
          <a:off x="8699500" y="62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122790</xdr:rowOff>
    </xdr:from>
    <xdr:ext cx="534377" cy="259045"/>
    <xdr:sp macro="" textlink="">
      <xdr:nvSpPr>
        <xdr:cNvPr id="321" name="テキスト ボックス 320"/>
        <xdr:cNvSpPr txBox="1"/>
      </xdr:nvSpPr>
      <xdr:spPr>
        <a:xfrm>
          <a:off x="8483111" y="629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68413</xdr:rowOff>
    </xdr:from>
    <xdr:to>
      <xdr:col>11</xdr:col>
      <xdr:colOff>358775</xdr:colOff>
      <xdr:row>36</xdr:row>
      <xdr:rowOff>170013</xdr:rowOff>
    </xdr:to>
    <xdr:sp macro="" textlink="">
      <xdr:nvSpPr>
        <xdr:cNvPr id="322" name="円/楕円 321"/>
        <xdr:cNvSpPr/>
      </xdr:nvSpPr>
      <xdr:spPr>
        <a:xfrm>
          <a:off x="7810500" y="6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161140</xdr:rowOff>
    </xdr:from>
    <xdr:ext cx="534377" cy="259045"/>
    <xdr:sp macro="" textlink="">
      <xdr:nvSpPr>
        <xdr:cNvPr id="323" name="テキスト ボックス 322"/>
        <xdr:cNvSpPr txBox="1"/>
      </xdr:nvSpPr>
      <xdr:spPr>
        <a:xfrm>
          <a:off x="7594111" y="633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45,382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91785</xdr:rowOff>
    </xdr:from>
    <xdr:to>
      <xdr:col>10</xdr:col>
      <xdr:colOff>155575</xdr:colOff>
      <xdr:row>36</xdr:row>
      <xdr:rowOff>21935</xdr:rowOff>
    </xdr:to>
    <xdr:sp macro="" textlink="">
      <xdr:nvSpPr>
        <xdr:cNvPr id="324" name="円/楕円 323"/>
        <xdr:cNvSpPr/>
      </xdr:nvSpPr>
      <xdr:spPr>
        <a:xfrm>
          <a:off x="6921500" y="60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13062</xdr:rowOff>
    </xdr:from>
    <xdr:ext cx="534377" cy="259045"/>
    <xdr:sp macro="" textlink="">
      <xdr:nvSpPr>
        <xdr:cNvPr id="325" name="テキスト ボックス 324"/>
        <xdr:cNvSpPr txBox="1"/>
      </xdr:nvSpPr>
      <xdr:spPr>
        <a:xfrm>
          <a:off x="6705111" y="618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64216</xdr:rowOff>
    </xdr:from>
    <xdr:to>
      <xdr:col>15</xdr:col>
      <xdr:colOff>180975</xdr:colOff>
      <xdr:row>56</xdr:row>
      <xdr:rowOff>97952</xdr:rowOff>
    </xdr:to>
    <xdr:cxnSp macro="">
      <xdr:nvCxnSpPr>
        <xdr:cNvPr id="350" name="直線コネクタ 349"/>
        <xdr:cNvCxnSpPr/>
      </xdr:nvCxnSpPr>
      <xdr:spPr>
        <a:xfrm flipV="1">
          <a:off x="9639300" y="9322516"/>
          <a:ext cx="838200" cy="37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58987</xdr:rowOff>
    </xdr:from>
    <xdr:to>
      <xdr:col>14</xdr:col>
      <xdr:colOff>28575</xdr:colOff>
      <xdr:row>56</xdr:row>
      <xdr:rowOff>97952</xdr:rowOff>
    </xdr:to>
    <xdr:cxnSp macro="">
      <xdr:nvCxnSpPr>
        <xdr:cNvPr id="353" name="直線コネクタ 352"/>
        <xdr:cNvCxnSpPr/>
      </xdr:nvCxnSpPr>
      <xdr:spPr>
        <a:xfrm>
          <a:off x="8750300" y="9488737"/>
          <a:ext cx="889000" cy="2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38612</xdr:rowOff>
    </xdr:from>
    <xdr:ext cx="534377" cy="259045"/>
    <xdr:sp macro="" textlink="">
      <xdr:nvSpPr>
        <xdr:cNvPr id="355" name="テキスト ボックス 354"/>
        <xdr:cNvSpPr txBox="1"/>
      </xdr:nvSpPr>
      <xdr:spPr>
        <a:xfrm>
          <a:off x="9372111" y="92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58987</xdr:rowOff>
    </xdr:from>
    <xdr:to>
      <xdr:col>12</xdr:col>
      <xdr:colOff>511175</xdr:colOff>
      <xdr:row>57</xdr:row>
      <xdr:rowOff>63571</xdr:rowOff>
    </xdr:to>
    <xdr:cxnSp macro="">
      <xdr:nvCxnSpPr>
        <xdr:cNvPr id="356" name="直線コネクタ 355"/>
        <xdr:cNvCxnSpPr/>
      </xdr:nvCxnSpPr>
      <xdr:spPr>
        <a:xfrm flipV="1">
          <a:off x="7861300" y="9488737"/>
          <a:ext cx="889000" cy="3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63571</xdr:rowOff>
    </xdr:from>
    <xdr:to>
      <xdr:col>11</xdr:col>
      <xdr:colOff>307975</xdr:colOff>
      <xdr:row>57</xdr:row>
      <xdr:rowOff>84362</xdr:rowOff>
    </xdr:to>
    <xdr:cxnSp macro="">
      <xdr:nvCxnSpPr>
        <xdr:cNvPr id="359" name="直線コネクタ 358"/>
        <xdr:cNvCxnSpPr/>
      </xdr:nvCxnSpPr>
      <xdr:spPr>
        <a:xfrm flipV="1">
          <a:off x="6972300" y="9836221"/>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10179</xdr:rowOff>
    </xdr:from>
    <xdr:ext cx="534377" cy="259045"/>
    <xdr:sp macro="" textlink="">
      <xdr:nvSpPr>
        <xdr:cNvPr id="361" name="テキスト ボックス 360"/>
        <xdr:cNvSpPr txBox="1"/>
      </xdr:nvSpPr>
      <xdr:spPr>
        <a:xfrm>
          <a:off x="7594111" y="926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13416</xdr:rowOff>
    </xdr:from>
    <xdr:to>
      <xdr:col>15</xdr:col>
      <xdr:colOff>231775</xdr:colOff>
      <xdr:row>54</xdr:row>
      <xdr:rowOff>115016</xdr:rowOff>
    </xdr:to>
    <xdr:sp macro="" textlink="">
      <xdr:nvSpPr>
        <xdr:cNvPr id="369" name="円/楕円 368"/>
        <xdr:cNvSpPr/>
      </xdr:nvSpPr>
      <xdr:spPr>
        <a:xfrm>
          <a:off x="10426700" y="92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36293</xdr:rowOff>
    </xdr:from>
    <xdr:ext cx="599010" cy="259045"/>
    <xdr:sp macro="" textlink="">
      <xdr:nvSpPr>
        <xdr:cNvPr id="370" name="普通建設事業費該当値テキスト"/>
        <xdr:cNvSpPr txBox="1"/>
      </xdr:nvSpPr>
      <xdr:spPr>
        <a:xfrm>
          <a:off x="10528300" y="912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47152</xdr:rowOff>
    </xdr:from>
    <xdr:to>
      <xdr:col>14</xdr:col>
      <xdr:colOff>79375</xdr:colOff>
      <xdr:row>56</xdr:row>
      <xdr:rowOff>148752</xdr:rowOff>
    </xdr:to>
    <xdr:sp macro="" textlink="">
      <xdr:nvSpPr>
        <xdr:cNvPr id="371" name="円/楕円 370"/>
        <xdr:cNvSpPr/>
      </xdr:nvSpPr>
      <xdr:spPr>
        <a:xfrm>
          <a:off x="9588500" y="96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139879</xdr:rowOff>
    </xdr:from>
    <xdr:ext cx="534377" cy="259045"/>
    <xdr:sp macro="" textlink="">
      <xdr:nvSpPr>
        <xdr:cNvPr id="372" name="テキスト ボックス 371"/>
        <xdr:cNvSpPr txBox="1"/>
      </xdr:nvSpPr>
      <xdr:spPr>
        <a:xfrm>
          <a:off x="9372111" y="97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8187</xdr:rowOff>
    </xdr:from>
    <xdr:to>
      <xdr:col>12</xdr:col>
      <xdr:colOff>561975</xdr:colOff>
      <xdr:row>55</xdr:row>
      <xdr:rowOff>109787</xdr:rowOff>
    </xdr:to>
    <xdr:sp macro="" textlink="">
      <xdr:nvSpPr>
        <xdr:cNvPr id="373" name="円/楕円 372"/>
        <xdr:cNvSpPr/>
      </xdr:nvSpPr>
      <xdr:spPr>
        <a:xfrm>
          <a:off x="8699500" y="943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100914</xdr:rowOff>
    </xdr:from>
    <xdr:ext cx="534377" cy="259045"/>
    <xdr:sp macro="" textlink="">
      <xdr:nvSpPr>
        <xdr:cNvPr id="374" name="テキスト ボックス 373"/>
        <xdr:cNvSpPr txBox="1"/>
      </xdr:nvSpPr>
      <xdr:spPr>
        <a:xfrm>
          <a:off x="8483111" y="953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12771</xdr:rowOff>
    </xdr:from>
    <xdr:to>
      <xdr:col>11</xdr:col>
      <xdr:colOff>358775</xdr:colOff>
      <xdr:row>57</xdr:row>
      <xdr:rowOff>114371</xdr:rowOff>
    </xdr:to>
    <xdr:sp macro="" textlink="">
      <xdr:nvSpPr>
        <xdr:cNvPr id="375" name="円/楕円 374"/>
        <xdr:cNvSpPr/>
      </xdr:nvSpPr>
      <xdr:spPr>
        <a:xfrm>
          <a:off x="7810500" y="97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105498</xdr:rowOff>
    </xdr:from>
    <xdr:ext cx="534377" cy="259045"/>
    <xdr:sp macro="" textlink="">
      <xdr:nvSpPr>
        <xdr:cNvPr id="376" name="テキスト ボックス 375"/>
        <xdr:cNvSpPr txBox="1"/>
      </xdr:nvSpPr>
      <xdr:spPr>
        <a:xfrm>
          <a:off x="7594111" y="987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23,321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33562</xdr:rowOff>
    </xdr:from>
    <xdr:to>
      <xdr:col>10</xdr:col>
      <xdr:colOff>155575</xdr:colOff>
      <xdr:row>57</xdr:row>
      <xdr:rowOff>135162</xdr:rowOff>
    </xdr:to>
    <xdr:sp macro="" textlink="">
      <xdr:nvSpPr>
        <xdr:cNvPr id="377" name="円/楕円 376"/>
        <xdr:cNvSpPr/>
      </xdr:nvSpPr>
      <xdr:spPr>
        <a:xfrm>
          <a:off x="6921500" y="980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126289</xdr:rowOff>
    </xdr:from>
    <xdr:ext cx="534377" cy="259045"/>
    <xdr:sp macro="" textlink="">
      <xdr:nvSpPr>
        <xdr:cNvPr id="378" name="テキスト ボックス 377"/>
        <xdr:cNvSpPr txBox="1"/>
      </xdr:nvSpPr>
      <xdr:spPr>
        <a:xfrm>
          <a:off x="6705111" y="98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16077</xdr:rowOff>
    </xdr:from>
    <xdr:to>
      <xdr:col>15</xdr:col>
      <xdr:colOff>180975</xdr:colOff>
      <xdr:row>79</xdr:row>
      <xdr:rowOff>86942</xdr:rowOff>
    </xdr:to>
    <xdr:cxnSp macro="">
      <xdr:nvCxnSpPr>
        <xdr:cNvPr id="409" name="直線コネクタ 408"/>
        <xdr:cNvCxnSpPr/>
      </xdr:nvCxnSpPr>
      <xdr:spPr>
        <a:xfrm>
          <a:off x="9639300" y="13046277"/>
          <a:ext cx="838200" cy="5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30560</xdr:rowOff>
    </xdr:from>
    <xdr:to>
      <xdr:col>14</xdr:col>
      <xdr:colOff>28575</xdr:colOff>
      <xdr:row>76</xdr:row>
      <xdr:rowOff>16077</xdr:rowOff>
    </xdr:to>
    <xdr:cxnSp macro="">
      <xdr:nvCxnSpPr>
        <xdr:cNvPr id="412" name="直線コネクタ 411"/>
        <xdr:cNvCxnSpPr/>
      </xdr:nvCxnSpPr>
      <xdr:spPr>
        <a:xfrm>
          <a:off x="8750300" y="12717860"/>
          <a:ext cx="889000" cy="3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36142</xdr:rowOff>
    </xdr:from>
    <xdr:to>
      <xdr:col>15</xdr:col>
      <xdr:colOff>231775</xdr:colOff>
      <xdr:row>79</xdr:row>
      <xdr:rowOff>137742</xdr:rowOff>
    </xdr:to>
    <xdr:sp macro="" textlink="">
      <xdr:nvSpPr>
        <xdr:cNvPr id="422" name="円/楕円 421"/>
        <xdr:cNvSpPr/>
      </xdr:nvSpPr>
      <xdr:spPr>
        <a:xfrm>
          <a:off x="10426700" y="135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122519</xdr:rowOff>
    </xdr:from>
    <xdr:ext cx="378565" cy="259045"/>
    <xdr:sp macro="" textlink="">
      <xdr:nvSpPr>
        <xdr:cNvPr id="423" name="普通建設事業費 （ うち新規整備　）該当値テキスト"/>
        <xdr:cNvSpPr txBox="1"/>
      </xdr:nvSpPr>
      <xdr:spPr>
        <a:xfrm>
          <a:off x="10528300" y="1349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136727</xdr:rowOff>
    </xdr:from>
    <xdr:to>
      <xdr:col>14</xdr:col>
      <xdr:colOff>79375</xdr:colOff>
      <xdr:row>76</xdr:row>
      <xdr:rowOff>66877</xdr:rowOff>
    </xdr:to>
    <xdr:sp macro="" textlink="">
      <xdr:nvSpPr>
        <xdr:cNvPr id="424" name="円/楕円 423"/>
        <xdr:cNvSpPr/>
      </xdr:nvSpPr>
      <xdr:spPr>
        <a:xfrm>
          <a:off x="9588500" y="12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83404</xdr:rowOff>
    </xdr:from>
    <xdr:ext cx="534377" cy="259045"/>
    <xdr:sp macro="" textlink="">
      <xdr:nvSpPr>
        <xdr:cNvPr id="425" name="テキスト ボックス 424"/>
        <xdr:cNvSpPr txBox="1"/>
      </xdr:nvSpPr>
      <xdr:spPr>
        <a:xfrm>
          <a:off x="9372111" y="1277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151210</xdr:rowOff>
    </xdr:from>
    <xdr:to>
      <xdr:col>12</xdr:col>
      <xdr:colOff>561975</xdr:colOff>
      <xdr:row>74</xdr:row>
      <xdr:rowOff>81360</xdr:rowOff>
    </xdr:to>
    <xdr:sp macro="" textlink="">
      <xdr:nvSpPr>
        <xdr:cNvPr id="426" name="円/楕円 425"/>
        <xdr:cNvSpPr/>
      </xdr:nvSpPr>
      <xdr:spPr>
        <a:xfrm>
          <a:off x="8699500" y="126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97887</xdr:rowOff>
    </xdr:from>
    <xdr:ext cx="534377" cy="259045"/>
    <xdr:sp macro="" textlink="">
      <xdr:nvSpPr>
        <xdr:cNvPr id="427" name="テキスト ボックス 426"/>
        <xdr:cNvSpPr txBox="1"/>
      </xdr:nvSpPr>
      <xdr:spPr>
        <a:xfrm>
          <a:off x="8483111" y="1244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42418</xdr:rowOff>
    </xdr:from>
    <xdr:to>
      <xdr:col>15</xdr:col>
      <xdr:colOff>180975</xdr:colOff>
      <xdr:row>98</xdr:row>
      <xdr:rowOff>114554</xdr:rowOff>
    </xdr:to>
    <xdr:cxnSp macro="">
      <xdr:nvCxnSpPr>
        <xdr:cNvPr id="456" name="直線コネクタ 455"/>
        <xdr:cNvCxnSpPr/>
      </xdr:nvCxnSpPr>
      <xdr:spPr>
        <a:xfrm flipV="1">
          <a:off x="9639300" y="15644368"/>
          <a:ext cx="838200" cy="127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57662</xdr:rowOff>
    </xdr:from>
    <xdr:ext cx="534377" cy="259045"/>
    <xdr:sp macro="" textlink="">
      <xdr:nvSpPr>
        <xdr:cNvPr id="457" name="普通建設事業費 （ うち更新整備　）平均値テキスト"/>
        <xdr:cNvSpPr txBox="1"/>
      </xdr:nvSpPr>
      <xdr:spPr>
        <a:xfrm>
          <a:off x="10528300" y="16516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91821</xdr:rowOff>
    </xdr:from>
    <xdr:to>
      <xdr:col>14</xdr:col>
      <xdr:colOff>28575</xdr:colOff>
      <xdr:row>98</xdr:row>
      <xdr:rowOff>114554</xdr:rowOff>
    </xdr:to>
    <xdr:cxnSp macro="">
      <xdr:nvCxnSpPr>
        <xdr:cNvPr id="459" name="直線コネクタ 458"/>
        <xdr:cNvCxnSpPr/>
      </xdr:nvCxnSpPr>
      <xdr:spPr>
        <a:xfrm>
          <a:off x="8750300" y="1689392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3" name="テキスト ボックス 462"/>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163068</xdr:rowOff>
    </xdr:from>
    <xdr:to>
      <xdr:col>15</xdr:col>
      <xdr:colOff>231775</xdr:colOff>
      <xdr:row>91</xdr:row>
      <xdr:rowOff>93218</xdr:rowOff>
    </xdr:to>
    <xdr:sp macro="" textlink="">
      <xdr:nvSpPr>
        <xdr:cNvPr id="469" name="円/楕円 468"/>
        <xdr:cNvSpPr/>
      </xdr:nvSpPr>
      <xdr:spPr>
        <a:xfrm>
          <a:off x="10426700" y="1559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77995</xdr:rowOff>
    </xdr:from>
    <xdr:ext cx="599010" cy="259045"/>
    <xdr:sp macro="" textlink="">
      <xdr:nvSpPr>
        <xdr:cNvPr id="470" name="普通建設事業費 （ うち更新整備　）該当値テキスト"/>
        <xdr:cNvSpPr txBox="1"/>
      </xdr:nvSpPr>
      <xdr:spPr>
        <a:xfrm>
          <a:off x="10528300" y="1550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63754</xdr:rowOff>
    </xdr:from>
    <xdr:to>
      <xdr:col>14</xdr:col>
      <xdr:colOff>79375</xdr:colOff>
      <xdr:row>98</xdr:row>
      <xdr:rowOff>165354</xdr:rowOff>
    </xdr:to>
    <xdr:sp macro="" textlink="">
      <xdr:nvSpPr>
        <xdr:cNvPr id="471" name="円/楕円 470"/>
        <xdr:cNvSpPr/>
      </xdr:nvSpPr>
      <xdr:spPr>
        <a:xfrm>
          <a:off x="9588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156481</xdr:rowOff>
    </xdr:from>
    <xdr:ext cx="469744" cy="259045"/>
    <xdr:sp macro="" textlink="">
      <xdr:nvSpPr>
        <xdr:cNvPr id="472" name="テキスト ボックス 471"/>
        <xdr:cNvSpPr txBox="1"/>
      </xdr:nvSpPr>
      <xdr:spPr>
        <a:xfrm>
          <a:off x="9404427" y="1695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41021</xdr:rowOff>
    </xdr:from>
    <xdr:to>
      <xdr:col>12</xdr:col>
      <xdr:colOff>561975</xdr:colOff>
      <xdr:row>98</xdr:row>
      <xdr:rowOff>142621</xdr:rowOff>
    </xdr:to>
    <xdr:sp macro="" textlink="">
      <xdr:nvSpPr>
        <xdr:cNvPr id="473" name="円/楕円 472"/>
        <xdr:cNvSpPr/>
      </xdr:nvSpPr>
      <xdr:spPr>
        <a:xfrm>
          <a:off x="8699500" y="1684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133748</xdr:rowOff>
    </xdr:from>
    <xdr:ext cx="469744" cy="259045"/>
    <xdr:sp macro="" textlink="">
      <xdr:nvSpPr>
        <xdr:cNvPr id="474" name="テキスト ボックス 473"/>
        <xdr:cNvSpPr txBox="1"/>
      </xdr:nvSpPr>
      <xdr:spPr>
        <a:xfrm>
          <a:off x="8515427" y="1693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41516</xdr:rowOff>
    </xdr:from>
    <xdr:to>
      <xdr:col>23</xdr:col>
      <xdr:colOff>517525</xdr:colOff>
      <xdr:row>39</xdr:row>
      <xdr:rowOff>98878</xdr:rowOff>
    </xdr:to>
    <xdr:cxnSp macro="">
      <xdr:nvCxnSpPr>
        <xdr:cNvPr id="505" name="直線コネクタ 504"/>
        <xdr:cNvCxnSpPr/>
      </xdr:nvCxnSpPr>
      <xdr:spPr>
        <a:xfrm flipV="1">
          <a:off x="15481300" y="6728066"/>
          <a:ext cx="8382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93343</xdr:rowOff>
    </xdr:from>
    <xdr:to>
      <xdr:col>22</xdr:col>
      <xdr:colOff>365125</xdr:colOff>
      <xdr:row>39</xdr:row>
      <xdr:rowOff>98878</xdr:rowOff>
    </xdr:to>
    <xdr:cxnSp macro="">
      <xdr:nvCxnSpPr>
        <xdr:cNvPr id="508" name="直線コネクタ 507"/>
        <xdr:cNvCxnSpPr/>
      </xdr:nvCxnSpPr>
      <xdr:spPr>
        <a:xfrm>
          <a:off x="14592300" y="6779893"/>
          <a:ext cx="8890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93343</xdr:rowOff>
    </xdr:from>
    <xdr:to>
      <xdr:col>21</xdr:col>
      <xdr:colOff>161925</xdr:colOff>
      <xdr:row>39</xdr:row>
      <xdr:rowOff>94698</xdr:rowOff>
    </xdr:to>
    <xdr:cxnSp macro="">
      <xdr:nvCxnSpPr>
        <xdr:cNvPr id="511" name="直線コネクタ 510"/>
        <xdr:cNvCxnSpPr/>
      </xdr:nvCxnSpPr>
      <xdr:spPr>
        <a:xfrm flipV="1">
          <a:off x="13703300" y="6779893"/>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47492</xdr:rowOff>
    </xdr:from>
    <xdr:to>
      <xdr:col>19</xdr:col>
      <xdr:colOff>644525</xdr:colOff>
      <xdr:row>39</xdr:row>
      <xdr:rowOff>94698</xdr:rowOff>
    </xdr:to>
    <xdr:cxnSp macro="">
      <xdr:nvCxnSpPr>
        <xdr:cNvPr id="514" name="直線コネクタ 513"/>
        <xdr:cNvCxnSpPr/>
      </xdr:nvCxnSpPr>
      <xdr:spPr>
        <a:xfrm>
          <a:off x="12814300" y="6734042"/>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162166</xdr:rowOff>
    </xdr:from>
    <xdr:to>
      <xdr:col>23</xdr:col>
      <xdr:colOff>568325</xdr:colOff>
      <xdr:row>39</xdr:row>
      <xdr:rowOff>92316</xdr:rowOff>
    </xdr:to>
    <xdr:sp macro="" textlink="">
      <xdr:nvSpPr>
        <xdr:cNvPr id="524" name="円/楕円 523"/>
        <xdr:cNvSpPr/>
      </xdr:nvSpPr>
      <xdr:spPr>
        <a:xfrm>
          <a:off x="16268700" y="66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121543</xdr:rowOff>
    </xdr:from>
    <xdr:ext cx="469744" cy="259045"/>
    <xdr:sp macro="" textlink="">
      <xdr:nvSpPr>
        <xdr:cNvPr id="525" name="災害復旧事業費該当値テキスト"/>
        <xdr:cNvSpPr txBox="1"/>
      </xdr:nvSpPr>
      <xdr:spPr>
        <a:xfrm>
          <a:off x="16370300" y="646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42543</xdr:rowOff>
    </xdr:from>
    <xdr:to>
      <xdr:col>21</xdr:col>
      <xdr:colOff>212725</xdr:colOff>
      <xdr:row>39</xdr:row>
      <xdr:rowOff>144143</xdr:rowOff>
    </xdr:to>
    <xdr:sp macro="" textlink="">
      <xdr:nvSpPr>
        <xdr:cNvPr id="528" name="円/楕円 527"/>
        <xdr:cNvSpPr/>
      </xdr:nvSpPr>
      <xdr:spPr>
        <a:xfrm>
          <a:off x="14541500" y="67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135270</xdr:rowOff>
    </xdr:from>
    <xdr:ext cx="378565" cy="259045"/>
    <xdr:sp macro="" textlink="">
      <xdr:nvSpPr>
        <xdr:cNvPr id="529" name="テキスト ボックス 528"/>
        <xdr:cNvSpPr txBox="1"/>
      </xdr:nvSpPr>
      <xdr:spPr>
        <a:xfrm>
          <a:off x="14403017" y="682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43898</xdr:rowOff>
    </xdr:from>
    <xdr:to>
      <xdr:col>20</xdr:col>
      <xdr:colOff>9525</xdr:colOff>
      <xdr:row>39</xdr:row>
      <xdr:rowOff>145498</xdr:rowOff>
    </xdr:to>
    <xdr:sp macro="" textlink="">
      <xdr:nvSpPr>
        <xdr:cNvPr id="530" name="円/楕円 529"/>
        <xdr:cNvSpPr/>
      </xdr:nvSpPr>
      <xdr:spPr>
        <a:xfrm>
          <a:off x="13652500" y="67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136625</xdr:rowOff>
    </xdr:from>
    <xdr:ext cx="378565" cy="259045"/>
    <xdr:sp macro="" textlink="">
      <xdr:nvSpPr>
        <xdr:cNvPr id="531" name="テキスト ボックス 530"/>
        <xdr:cNvSpPr txBox="1"/>
      </xdr:nvSpPr>
      <xdr:spPr>
        <a:xfrm>
          <a:off x="13514017" y="682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168142</xdr:rowOff>
    </xdr:from>
    <xdr:to>
      <xdr:col>18</xdr:col>
      <xdr:colOff>492125</xdr:colOff>
      <xdr:row>39</xdr:row>
      <xdr:rowOff>98292</xdr:rowOff>
    </xdr:to>
    <xdr:sp macro="" textlink="">
      <xdr:nvSpPr>
        <xdr:cNvPr id="532" name="円/楕円 531"/>
        <xdr:cNvSpPr/>
      </xdr:nvSpPr>
      <xdr:spPr>
        <a:xfrm>
          <a:off x="12763500" y="66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89419</xdr:rowOff>
    </xdr:from>
    <xdr:ext cx="469744" cy="259045"/>
    <xdr:sp macro="" textlink="">
      <xdr:nvSpPr>
        <xdr:cNvPr id="533" name="テキスト ボックス 532"/>
        <xdr:cNvSpPr txBox="1"/>
      </xdr:nvSpPr>
      <xdr:spPr>
        <a:xfrm>
          <a:off x="12579427" y="677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93843</xdr:rowOff>
    </xdr:from>
    <xdr:to>
      <xdr:col>23</xdr:col>
      <xdr:colOff>517525</xdr:colOff>
      <xdr:row>75</xdr:row>
      <xdr:rowOff>16195</xdr:rowOff>
    </xdr:to>
    <xdr:cxnSp macro="">
      <xdr:nvCxnSpPr>
        <xdr:cNvPr id="615" name="直線コネクタ 614"/>
        <xdr:cNvCxnSpPr/>
      </xdr:nvCxnSpPr>
      <xdr:spPr>
        <a:xfrm>
          <a:off x="15481300" y="12781143"/>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93843</xdr:rowOff>
    </xdr:from>
    <xdr:to>
      <xdr:col>22</xdr:col>
      <xdr:colOff>365125</xdr:colOff>
      <xdr:row>75</xdr:row>
      <xdr:rowOff>26071</xdr:rowOff>
    </xdr:to>
    <xdr:cxnSp macro="">
      <xdr:nvCxnSpPr>
        <xdr:cNvPr id="618" name="直線コネクタ 617"/>
        <xdr:cNvCxnSpPr/>
      </xdr:nvCxnSpPr>
      <xdr:spPr>
        <a:xfrm flipV="1">
          <a:off x="14592300" y="12781143"/>
          <a:ext cx="889000" cy="10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51652</xdr:rowOff>
    </xdr:from>
    <xdr:ext cx="534377" cy="259045"/>
    <xdr:sp macro="" textlink="">
      <xdr:nvSpPr>
        <xdr:cNvPr id="620" name="テキスト ボックス 619"/>
        <xdr:cNvSpPr txBox="1"/>
      </xdr:nvSpPr>
      <xdr:spPr>
        <a:xfrm>
          <a:off x="15214111" y="132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155207</xdr:rowOff>
    </xdr:from>
    <xdr:to>
      <xdr:col>21</xdr:col>
      <xdr:colOff>161925</xdr:colOff>
      <xdr:row>75</xdr:row>
      <xdr:rowOff>26071</xdr:rowOff>
    </xdr:to>
    <xdr:cxnSp macro="">
      <xdr:nvCxnSpPr>
        <xdr:cNvPr id="621" name="直線コネクタ 620"/>
        <xdr:cNvCxnSpPr/>
      </xdr:nvCxnSpPr>
      <xdr:spPr>
        <a:xfrm>
          <a:off x="13703300" y="12842507"/>
          <a:ext cx="889000" cy="4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130800</xdr:rowOff>
    </xdr:from>
    <xdr:to>
      <xdr:col>19</xdr:col>
      <xdr:colOff>644525</xdr:colOff>
      <xdr:row>74</xdr:row>
      <xdr:rowOff>155207</xdr:rowOff>
    </xdr:to>
    <xdr:cxnSp macro="">
      <xdr:nvCxnSpPr>
        <xdr:cNvPr id="624" name="直線コネクタ 623"/>
        <xdr:cNvCxnSpPr/>
      </xdr:nvCxnSpPr>
      <xdr:spPr>
        <a:xfrm>
          <a:off x="12814300" y="12818100"/>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136845</xdr:rowOff>
    </xdr:from>
    <xdr:to>
      <xdr:col>23</xdr:col>
      <xdr:colOff>568325</xdr:colOff>
      <xdr:row>75</xdr:row>
      <xdr:rowOff>66995</xdr:rowOff>
    </xdr:to>
    <xdr:sp macro="" textlink="">
      <xdr:nvSpPr>
        <xdr:cNvPr id="634" name="円/楕円 633"/>
        <xdr:cNvSpPr/>
      </xdr:nvSpPr>
      <xdr:spPr>
        <a:xfrm>
          <a:off x="16268700" y="128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159722</xdr:rowOff>
    </xdr:from>
    <xdr:ext cx="534377" cy="259045"/>
    <xdr:sp macro="" textlink="">
      <xdr:nvSpPr>
        <xdr:cNvPr id="635" name="公債費該当値テキスト"/>
        <xdr:cNvSpPr txBox="1"/>
      </xdr:nvSpPr>
      <xdr:spPr>
        <a:xfrm>
          <a:off x="16370300" y="1267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43043</xdr:rowOff>
    </xdr:from>
    <xdr:to>
      <xdr:col>22</xdr:col>
      <xdr:colOff>415925</xdr:colOff>
      <xdr:row>74</xdr:row>
      <xdr:rowOff>144643</xdr:rowOff>
    </xdr:to>
    <xdr:sp macro="" textlink="">
      <xdr:nvSpPr>
        <xdr:cNvPr id="636" name="円/楕円 635"/>
        <xdr:cNvSpPr/>
      </xdr:nvSpPr>
      <xdr:spPr>
        <a:xfrm>
          <a:off x="15430500" y="127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161170</xdr:rowOff>
    </xdr:from>
    <xdr:ext cx="599010" cy="259045"/>
    <xdr:sp macro="" textlink="">
      <xdr:nvSpPr>
        <xdr:cNvPr id="637" name="テキスト ボックス 636"/>
        <xdr:cNvSpPr txBox="1"/>
      </xdr:nvSpPr>
      <xdr:spPr>
        <a:xfrm>
          <a:off x="15181794" y="1250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146721</xdr:rowOff>
    </xdr:from>
    <xdr:to>
      <xdr:col>21</xdr:col>
      <xdr:colOff>212725</xdr:colOff>
      <xdr:row>75</xdr:row>
      <xdr:rowOff>76871</xdr:rowOff>
    </xdr:to>
    <xdr:sp macro="" textlink="">
      <xdr:nvSpPr>
        <xdr:cNvPr id="638" name="円/楕円 637"/>
        <xdr:cNvSpPr/>
      </xdr:nvSpPr>
      <xdr:spPr>
        <a:xfrm>
          <a:off x="14541500" y="128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93398</xdr:rowOff>
    </xdr:from>
    <xdr:ext cx="534377" cy="259045"/>
    <xdr:sp macro="" textlink="">
      <xdr:nvSpPr>
        <xdr:cNvPr id="639" name="テキスト ボックス 638"/>
        <xdr:cNvSpPr txBox="1"/>
      </xdr:nvSpPr>
      <xdr:spPr>
        <a:xfrm>
          <a:off x="14325111" y="126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104407</xdr:rowOff>
    </xdr:from>
    <xdr:to>
      <xdr:col>20</xdr:col>
      <xdr:colOff>9525</xdr:colOff>
      <xdr:row>75</xdr:row>
      <xdr:rowOff>34557</xdr:rowOff>
    </xdr:to>
    <xdr:sp macro="" textlink="">
      <xdr:nvSpPr>
        <xdr:cNvPr id="640" name="円/楕円 639"/>
        <xdr:cNvSpPr/>
      </xdr:nvSpPr>
      <xdr:spPr>
        <a:xfrm>
          <a:off x="13652500" y="127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51084</xdr:rowOff>
    </xdr:from>
    <xdr:ext cx="534377" cy="259045"/>
    <xdr:sp macro="" textlink="">
      <xdr:nvSpPr>
        <xdr:cNvPr id="641" name="テキスト ボックス 640"/>
        <xdr:cNvSpPr txBox="1"/>
      </xdr:nvSpPr>
      <xdr:spPr>
        <a:xfrm>
          <a:off x="13436111" y="125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80000</xdr:rowOff>
    </xdr:from>
    <xdr:to>
      <xdr:col>18</xdr:col>
      <xdr:colOff>492125</xdr:colOff>
      <xdr:row>75</xdr:row>
      <xdr:rowOff>10150</xdr:rowOff>
    </xdr:to>
    <xdr:sp macro="" textlink="">
      <xdr:nvSpPr>
        <xdr:cNvPr id="642" name="円/楕円 641"/>
        <xdr:cNvSpPr/>
      </xdr:nvSpPr>
      <xdr:spPr>
        <a:xfrm>
          <a:off x="12763500" y="12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26677</xdr:rowOff>
    </xdr:from>
    <xdr:ext cx="599010" cy="259045"/>
    <xdr:sp macro="" textlink="">
      <xdr:nvSpPr>
        <xdr:cNvPr id="643" name="テキスト ボックス 642"/>
        <xdr:cNvSpPr txBox="1"/>
      </xdr:nvSpPr>
      <xdr:spPr>
        <a:xfrm>
          <a:off x="12514794" y="1254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83502</xdr:rowOff>
    </xdr:from>
    <xdr:to>
      <xdr:col>23</xdr:col>
      <xdr:colOff>517525</xdr:colOff>
      <xdr:row>98</xdr:row>
      <xdr:rowOff>111416</xdr:rowOff>
    </xdr:to>
    <xdr:cxnSp macro="">
      <xdr:nvCxnSpPr>
        <xdr:cNvPr id="672" name="直線コネクタ 671"/>
        <xdr:cNvCxnSpPr/>
      </xdr:nvCxnSpPr>
      <xdr:spPr>
        <a:xfrm>
          <a:off x="15481300" y="16885602"/>
          <a:ext cx="838200" cy="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115151</xdr:rowOff>
    </xdr:from>
    <xdr:to>
      <xdr:col>22</xdr:col>
      <xdr:colOff>365125</xdr:colOff>
      <xdr:row>98</xdr:row>
      <xdr:rowOff>83502</xdr:rowOff>
    </xdr:to>
    <xdr:cxnSp macro="">
      <xdr:nvCxnSpPr>
        <xdr:cNvPr id="675" name="直線コネクタ 674"/>
        <xdr:cNvCxnSpPr/>
      </xdr:nvCxnSpPr>
      <xdr:spPr>
        <a:xfrm>
          <a:off x="14592300" y="16745801"/>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15266</xdr:rowOff>
    </xdr:from>
    <xdr:to>
      <xdr:col>21</xdr:col>
      <xdr:colOff>161925</xdr:colOff>
      <xdr:row>97</xdr:row>
      <xdr:rowOff>115151</xdr:rowOff>
    </xdr:to>
    <xdr:cxnSp macro="">
      <xdr:nvCxnSpPr>
        <xdr:cNvPr id="678" name="直線コネクタ 677"/>
        <xdr:cNvCxnSpPr/>
      </xdr:nvCxnSpPr>
      <xdr:spPr>
        <a:xfrm>
          <a:off x="13703300" y="16645916"/>
          <a:ext cx="889000" cy="9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1905</xdr:rowOff>
    </xdr:from>
    <xdr:to>
      <xdr:col>19</xdr:col>
      <xdr:colOff>644525</xdr:colOff>
      <xdr:row>97</xdr:row>
      <xdr:rowOff>15266</xdr:rowOff>
    </xdr:to>
    <xdr:cxnSp macro="">
      <xdr:nvCxnSpPr>
        <xdr:cNvPr id="681" name="直線コネクタ 680"/>
        <xdr:cNvCxnSpPr/>
      </xdr:nvCxnSpPr>
      <xdr:spPr>
        <a:xfrm>
          <a:off x="12814300" y="16632555"/>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60616</xdr:rowOff>
    </xdr:from>
    <xdr:to>
      <xdr:col>23</xdr:col>
      <xdr:colOff>568325</xdr:colOff>
      <xdr:row>98</xdr:row>
      <xdr:rowOff>162216</xdr:rowOff>
    </xdr:to>
    <xdr:sp macro="" textlink="">
      <xdr:nvSpPr>
        <xdr:cNvPr id="691" name="円/楕円 690"/>
        <xdr:cNvSpPr/>
      </xdr:nvSpPr>
      <xdr:spPr>
        <a:xfrm>
          <a:off x="16268700" y="168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146993</xdr:rowOff>
    </xdr:from>
    <xdr:ext cx="469744" cy="259045"/>
    <xdr:sp macro="" textlink="">
      <xdr:nvSpPr>
        <xdr:cNvPr id="692" name="積立金該当値テキスト"/>
        <xdr:cNvSpPr txBox="1"/>
      </xdr:nvSpPr>
      <xdr:spPr>
        <a:xfrm>
          <a:off x="16370300" y="1677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32702</xdr:rowOff>
    </xdr:from>
    <xdr:to>
      <xdr:col>22</xdr:col>
      <xdr:colOff>415925</xdr:colOff>
      <xdr:row>98</xdr:row>
      <xdr:rowOff>134302</xdr:rowOff>
    </xdr:to>
    <xdr:sp macro="" textlink="">
      <xdr:nvSpPr>
        <xdr:cNvPr id="693" name="円/楕円 692"/>
        <xdr:cNvSpPr/>
      </xdr:nvSpPr>
      <xdr:spPr>
        <a:xfrm>
          <a:off x="15430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125429</xdr:rowOff>
    </xdr:from>
    <xdr:ext cx="534377" cy="259045"/>
    <xdr:sp macro="" textlink="">
      <xdr:nvSpPr>
        <xdr:cNvPr id="694" name="テキスト ボックス 693"/>
        <xdr:cNvSpPr txBox="1"/>
      </xdr:nvSpPr>
      <xdr:spPr>
        <a:xfrm>
          <a:off x="15214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64351</xdr:rowOff>
    </xdr:from>
    <xdr:to>
      <xdr:col>21</xdr:col>
      <xdr:colOff>212725</xdr:colOff>
      <xdr:row>97</xdr:row>
      <xdr:rowOff>165951</xdr:rowOff>
    </xdr:to>
    <xdr:sp macro="" textlink="">
      <xdr:nvSpPr>
        <xdr:cNvPr id="695" name="円/楕円 694"/>
        <xdr:cNvSpPr/>
      </xdr:nvSpPr>
      <xdr:spPr>
        <a:xfrm>
          <a:off x="14541500" y="166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157078</xdr:rowOff>
    </xdr:from>
    <xdr:ext cx="534377" cy="259045"/>
    <xdr:sp macro="" textlink="">
      <xdr:nvSpPr>
        <xdr:cNvPr id="696" name="テキスト ボックス 695"/>
        <xdr:cNvSpPr txBox="1"/>
      </xdr:nvSpPr>
      <xdr:spPr>
        <a:xfrm>
          <a:off x="14325111" y="167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135916</xdr:rowOff>
    </xdr:from>
    <xdr:to>
      <xdr:col>20</xdr:col>
      <xdr:colOff>9525</xdr:colOff>
      <xdr:row>97</xdr:row>
      <xdr:rowOff>66066</xdr:rowOff>
    </xdr:to>
    <xdr:sp macro="" textlink="">
      <xdr:nvSpPr>
        <xdr:cNvPr id="697" name="円/楕円 696"/>
        <xdr:cNvSpPr/>
      </xdr:nvSpPr>
      <xdr:spPr>
        <a:xfrm>
          <a:off x="13652500" y="165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82593</xdr:rowOff>
    </xdr:from>
    <xdr:ext cx="534377" cy="259045"/>
    <xdr:sp macro="" textlink="">
      <xdr:nvSpPr>
        <xdr:cNvPr id="698" name="テキスト ボックス 697"/>
        <xdr:cNvSpPr txBox="1"/>
      </xdr:nvSpPr>
      <xdr:spPr>
        <a:xfrm>
          <a:off x="13436111" y="163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122555</xdr:rowOff>
    </xdr:from>
    <xdr:to>
      <xdr:col>18</xdr:col>
      <xdr:colOff>492125</xdr:colOff>
      <xdr:row>97</xdr:row>
      <xdr:rowOff>52705</xdr:rowOff>
    </xdr:to>
    <xdr:sp macro="" textlink="">
      <xdr:nvSpPr>
        <xdr:cNvPr id="699" name="円/楕円 698"/>
        <xdr:cNvSpPr/>
      </xdr:nvSpPr>
      <xdr:spPr>
        <a:xfrm>
          <a:off x="12763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43832</xdr:rowOff>
    </xdr:from>
    <xdr:ext cx="534377" cy="259045"/>
    <xdr:sp macro="" textlink="">
      <xdr:nvSpPr>
        <xdr:cNvPr id="700" name="テキスト ボックス 699"/>
        <xdr:cNvSpPr txBox="1"/>
      </xdr:nvSpPr>
      <xdr:spPr>
        <a:xfrm>
          <a:off x="12547111" y="1667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26670</xdr:rowOff>
    </xdr:from>
    <xdr:to>
      <xdr:col>32</xdr:col>
      <xdr:colOff>187325</xdr:colOff>
      <xdr:row>39</xdr:row>
      <xdr:rowOff>44450</xdr:rowOff>
    </xdr:to>
    <xdr:cxnSp macro="">
      <xdr:nvCxnSpPr>
        <xdr:cNvPr id="729" name="直線コネクタ 728"/>
        <xdr:cNvCxnSpPr/>
      </xdr:nvCxnSpPr>
      <xdr:spPr>
        <a:xfrm flipV="1">
          <a:off x="21323300" y="67132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9017</xdr:rowOff>
    </xdr:from>
    <xdr:to>
      <xdr:col>31</xdr:col>
      <xdr:colOff>34925</xdr:colOff>
      <xdr:row>39</xdr:row>
      <xdr:rowOff>44450</xdr:rowOff>
    </xdr:to>
    <xdr:cxnSp macro="">
      <xdr:nvCxnSpPr>
        <xdr:cNvPr id="732" name="直線コネクタ 731"/>
        <xdr:cNvCxnSpPr/>
      </xdr:nvCxnSpPr>
      <xdr:spPr>
        <a:xfrm>
          <a:off x="20434300" y="6524117"/>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170815</xdr:rowOff>
    </xdr:from>
    <xdr:to>
      <xdr:col>29</xdr:col>
      <xdr:colOff>517525</xdr:colOff>
      <xdr:row>38</xdr:row>
      <xdr:rowOff>9017</xdr:rowOff>
    </xdr:to>
    <xdr:cxnSp macro="">
      <xdr:nvCxnSpPr>
        <xdr:cNvPr id="735" name="直線コネクタ 734"/>
        <xdr:cNvCxnSpPr/>
      </xdr:nvCxnSpPr>
      <xdr:spPr>
        <a:xfrm>
          <a:off x="19545300" y="651446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131081</xdr:rowOff>
    </xdr:from>
    <xdr:ext cx="378565" cy="259045"/>
    <xdr:sp macro="" textlink="">
      <xdr:nvSpPr>
        <xdr:cNvPr id="737" name="テキスト ボックス 736"/>
        <xdr:cNvSpPr txBox="1"/>
      </xdr:nvSpPr>
      <xdr:spPr>
        <a:xfrm>
          <a:off x="20245017" y="664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170815</xdr:rowOff>
    </xdr:from>
    <xdr:to>
      <xdr:col>28</xdr:col>
      <xdr:colOff>314325</xdr:colOff>
      <xdr:row>38</xdr:row>
      <xdr:rowOff>31750</xdr:rowOff>
    </xdr:to>
    <xdr:cxnSp macro="">
      <xdr:nvCxnSpPr>
        <xdr:cNvPr id="738" name="直線コネクタ 737"/>
        <xdr:cNvCxnSpPr/>
      </xdr:nvCxnSpPr>
      <xdr:spPr>
        <a:xfrm flipV="1">
          <a:off x="18656300" y="6514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136796</xdr:rowOff>
    </xdr:from>
    <xdr:ext cx="378565" cy="259045"/>
    <xdr:sp macro="" textlink="">
      <xdr:nvSpPr>
        <xdr:cNvPr id="740" name="テキスト ボックス 739"/>
        <xdr:cNvSpPr txBox="1"/>
      </xdr:nvSpPr>
      <xdr:spPr>
        <a:xfrm>
          <a:off x="19356017" y="6651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147320</xdr:rowOff>
    </xdr:from>
    <xdr:to>
      <xdr:col>32</xdr:col>
      <xdr:colOff>238125</xdr:colOff>
      <xdr:row>39</xdr:row>
      <xdr:rowOff>77470</xdr:rowOff>
    </xdr:to>
    <xdr:sp macro="" textlink="">
      <xdr:nvSpPr>
        <xdr:cNvPr id="748" name="円/楕円 747"/>
        <xdr:cNvSpPr/>
      </xdr:nvSpPr>
      <xdr:spPr>
        <a:xfrm>
          <a:off x="22110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62247</xdr:rowOff>
    </xdr:from>
    <xdr:ext cx="378565" cy="259045"/>
    <xdr:sp macro="" textlink="">
      <xdr:nvSpPr>
        <xdr:cNvPr id="749" name="投資及び出資金該当値テキスト"/>
        <xdr:cNvSpPr txBox="1"/>
      </xdr:nvSpPr>
      <xdr:spPr>
        <a:xfrm>
          <a:off x="22212300" y="657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129667</xdr:rowOff>
    </xdr:from>
    <xdr:to>
      <xdr:col>29</xdr:col>
      <xdr:colOff>568325</xdr:colOff>
      <xdr:row>38</xdr:row>
      <xdr:rowOff>59817</xdr:rowOff>
    </xdr:to>
    <xdr:sp macro="" textlink="">
      <xdr:nvSpPr>
        <xdr:cNvPr id="752" name="円/楕円 751"/>
        <xdr:cNvSpPr/>
      </xdr:nvSpPr>
      <xdr:spPr>
        <a:xfrm>
          <a:off x="203835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76344</xdr:rowOff>
    </xdr:from>
    <xdr:ext cx="469744" cy="259045"/>
    <xdr:sp macro="" textlink="">
      <xdr:nvSpPr>
        <xdr:cNvPr id="753" name="テキスト ボックス 752"/>
        <xdr:cNvSpPr txBox="1"/>
      </xdr:nvSpPr>
      <xdr:spPr>
        <a:xfrm>
          <a:off x="20199427" y="62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120015</xdr:rowOff>
    </xdr:from>
    <xdr:to>
      <xdr:col>28</xdr:col>
      <xdr:colOff>365125</xdr:colOff>
      <xdr:row>38</xdr:row>
      <xdr:rowOff>50165</xdr:rowOff>
    </xdr:to>
    <xdr:sp macro="" textlink="">
      <xdr:nvSpPr>
        <xdr:cNvPr id="754" name="円/楕円 753"/>
        <xdr:cNvSpPr/>
      </xdr:nvSpPr>
      <xdr:spPr>
        <a:xfrm>
          <a:off x="19494500" y="64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66692</xdr:rowOff>
    </xdr:from>
    <xdr:ext cx="469744" cy="259045"/>
    <xdr:sp macro="" textlink="">
      <xdr:nvSpPr>
        <xdr:cNvPr id="755" name="テキスト ボックス 754"/>
        <xdr:cNvSpPr txBox="1"/>
      </xdr:nvSpPr>
      <xdr:spPr>
        <a:xfrm>
          <a:off x="19310427" y="62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152400</xdr:rowOff>
    </xdr:from>
    <xdr:to>
      <xdr:col>27</xdr:col>
      <xdr:colOff>161925</xdr:colOff>
      <xdr:row>38</xdr:row>
      <xdr:rowOff>82550</xdr:rowOff>
    </xdr:to>
    <xdr:sp macro="" textlink="">
      <xdr:nvSpPr>
        <xdr:cNvPr id="756" name="円/楕円 755"/>
        <xdr:cNvSpPr/>
      </xdr:nvSpPr>
      <xdr:spPr>
        <a:xfrm>
          <a:off x="18605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99077</xdr:rowOff>
    </xdr:from>
    <xdr:ext cx="469744" cy="259045"/>
    <xdr:sp macro="" textlink="">
      <xdr:nvSpPr>
        <xdr:cNvPr id="757" name="テキスト ボックス 756"/>
        <xdr:cNvSpPr txBox="1"/>
      </xdr:nvSpPr>
      <xdr:spPr>
        <a:xfrm>
          <a:off x="18421427" y="627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37,246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112816</xdr:rowOff>
    </xdr:from>
    <xdr:to>
      <xdr:col>32</xdr:col>
      <xdr:colOff>187325</xdr:colOff>
      <xdr:row>55</xdr:row>
      <xdr:rowOff>76378</xdr:rowOff>
    </xdr:to>
    <xdr:cxnSp macro="">
      <xdr:nvCxnSpPr>
        <xdr:cNvPr id="784" name="直線コネクタ 783"/>
        <xdr:cNvCxnSpPr/>
      </xdr:nvCxnSpPr>
      <xdr:spPr>
        <a:xfrm flipV="1">
          <a:off x="21323300" y="9371116"/>
          <a:ext cx="838200" cy="1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5" name="貸付金平均値テキスト"/>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66639</xdr:rowOff>
    </xdr:from>
    <xdr:to>
      <xdr:col>31</xdr:col>
      <xdr:colOff>34925</xdr:colOff>
      <xdr:row>55</xdr:row>
      <xdr:rowOff>76378</xdr:rowOff>
    </xdr:to>
    <xdr:cxnSp macro="">
      <xdr:nvCxnSpPr>
        <xdr:cNvPr id="787" name="直線コネクタ 786"/>
        <xdr:cNvCxnSpPr/>
      </xdr:nvCxnSpPr>
      <xdr:spPr>
        <a:xfrm>
          <a:off x="20434300" y="9496389"/>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122923</xdr:rowOff>
    </xdr:from>
    <xdr:ext cx="469744" cy="259045"/>
    <xdr:sp macro="" textlink="">
      <xdr:nvSpPr>
        <xdr:cNvPr id="789" name="テキスト ボックス 788"/>
        <xdr:cNvSpPr txBox="1"/>
      </xdr:nvSpPr>
      <xdr:spPr>
        <a:xfrm>
          <a:off x="21088427"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49037</xdr:rowOff>
    </xdr:from>
    <xdr:to>
      <xdr:col>29</xdr:col>
      <xdr:colOff>517525</xdr:colOff>
      <xdr:row>55</xdr:row>
      <xdr:rowOff>66639</xdr:rowOff>
    </xdr:to>
    <xdr:cxnSp macro="">
      <xdr:nvCxnSpPr>
        <xdr:cNvPr id="790" name="直線コネクタ 789"/>
        <xdr:cNvCxnSpPr/>
      </xdr:nvCxnSpPr>
      <xdr:spPr>
        <a:xfrm>
          <a:off x="19545300" y="9478787"/>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2" name="テキスト ボックス 791"/>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41036</xdr:rowOff>
    </xdr:from>
    <xdr:to>
      <xdr:col>28</xdr:col>
      <xdr:colOff>314325</xdr:colOff>
      <xdr:row>55</xdr:row>
      <xdr:rowOff>49037</xdr:rowOff>
    </xdr:to>
    <xdr:cxnSp macro="">
      <xdr:nvCxnSpPr>
        <xdr:cNvPr id="793" name="直線コネクタ 792"/>
        <xdr:cNvCxnSpPr/>
      </xdr:nvCxnSpPr>
      <xdr:spPr>
        <a:xfrm>
          <a:off x="18656300" y="947078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4919</xdr:rowOff>
    </xdr:from>
    <xdr:ext cx="469744" cy="259045"/>
    <xdr:sp macro="" textlink="">
      <xdr:nvSpPr>
        <xdr:cNvPr id="795" name="テキスト ボックス 794"/>
        <xdr:cNvSpPr txBox="1"/>
      </xdr:nvSpPr>
      <xdr:spPr>
        <a:xfrm>
          <a:off x="19310427" y="994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7" name="テキスト ボックス 796"/>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62016</xdr:rowOff>
    </xdr:from>
    <xdr:to>
      <xdr:col>32</xdr:col>
      <xdr:colOff>238125</xdr:colOff>
      <xdr:row>54</xdr:row>
      <xdr:rowOff>163616</xdr:rowOff>
    </xdr:to>
    <xdr:sp macro="" textlink="">
      <xdr:nvSpPr>
        <xdr:cNvPr id="803" name="円/楕円 802"/>
        <xdr:cNvSpPr/>
      </xdr:nvSpPr>
      <xdr:spPr>
        <a:xfrm>
          <a:off x="22110700" y="93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84893</xdr:rowOff>
    </xdr:from>
    <xdr:ext cx="534377" cy="259045"/>
    <xdr:sp macro="" textlink="">
      <xdr:nvSpPr>
        <xdr:cNvPr id="804" name="貸付金該当値テキスト"/>
        <xdr:cNvSpPr txBox="1"/>
      </xdr:nvSpPr>
      <xdr:spPr>
        <a:xfrm>
          <a:off x="22212300" y="917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25578</xdr:rowOff>
    </xdr:from>
    <xdr:to>
      <xdr:col>31</xdr:col>
      <xdr:colOff>85725</xdr:colOff>
      <xdr:row>55</xdr:row>
      <xdr:rowOff>127178</xdr:rowOff>
    </xdr:to>
    <xdr:sp macro="" textlink="">
      <xdr:nvSpPr>
        <xdr:cNvPr id="805" name="円/楕円 804"/>
        <xdr:cNvSpPr/>
      </xdr:nvSpPr>
      <xdr:spPr>
        <a:xfrm>
          <a:off x="21272500" y="945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143705</xdr:rowOff>
    </xdr:from>
    <xdr:ext cx="534377" cy="259045"/>
    <xdr:sp macro="" textlink="">
      <xdr:nvSpPr>
        <xdr:cNvPr id="806" name="テキスト ボックス 805"/>
        <xdr:cNvSpPr txBox="1"/>
      </xdr:nvSpPr>
      <xdr:spPr>
        <a:xfrm>
          <a:off x="21056111" y="923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12,635</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15839</xdr:rowOff>
    </xdr:from>
    <xdr:to>
      <xdr:col>29</xdr:col>
      <xdr:colOff>568325</xdr:colOff>
      <xdr:row>55</xdr:row>
      <xdr:rowOff>117439</xdr:rowOff>
    </xdr:to>
    <xdr:sp macro="" textlink="">
      <xdr:nvSpPr>
        <xdr:cNvPr id="807" name="円/楕円 806"/>
        <xdr:cNvSpPr/>
      </xdr:nvSpPr>
      <xdr:spPr>
        <a:xfrm>
          <a:off x="20383500" y="94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133966</xdr:rowOff>
    </xdr:from>
    <xdr:ext cx="534377" cy="259045"/>
    <xdr:sp macro="" textlink="">
      <xdr:nvSpPr>
        <xdr:cNvPr id="808" name="テキスト ボックス 807"/>
        <xdr:cNvSpPr txBox="1"/>
      </xdr:nvSpPr>
      <xdr:spPr>
        <a:xfrm>
          <a:off x="20167111" y="922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169687</xdr:rowOff>
    </xdr:from>
    <xdr:to>
      <xdr:col>28</xdr:col>
      <xdr:colOff>365125</xdr:colOff>
      <xdr:row>55</xdr:row>
      <xdr:rowOff>99837</xdr:rowOff>
    </xdr:to>
    <xdr:sp macro="" textlink="">
      <xdr:nvSpPr>
        <xdr:cNvPr id="809" name="円/楕円 808"/>
        <xdr:cNvSpPr/>
      </xdr:nvSpPr>
      <xdr:spPr>
        <a:xfrm>
          <a:off x="19494500" y="942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116364</xdr:rowOff>
    </xdr:from>
    <xdr:ext cx="534377" cy="259045"/>
    <xdr:sp macro="" textlink="">
      <xdr:nvSpPr>
        <xdr:cNvPr id="810" name="テキスト ボックス 809"/>
        <xdr:cNvSpPr txBox="1"/>
      </xdr:nvSpPr>
      <xdr:spPr>
        <a:xfrm>
          <a:off x="19278111" y="920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161686</xdr:rowOff>
    </xdr:from>
    <xdr:to>
      <xdr:col>27</xdr:col>
      <xdr:colOff>161925</xdr:colOff>
      <xdr:row>55</xdr:row>
      <xdr:rowOff>91836</xdr:rowOff>
    </xdr:to>
    <xdr:sp macro="" textlink="">
      <xdr:nvSpPr>
        <xdr:cNvPr id="811" name="円/楕円 810"/>
        <xdr:cNvSpPr/>
      </xdr:nvSpPr>
      <xdr:spPr>
        <a:xfrm>
          <a:off x="18605500" y="941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108363</xdr:rowOff>
    </xdr:from>
    <xdr:ext cx="534377" cy="259045"/>
    <xdr:sp macro="" textlink="">
      <xdr:nvSpPr>
        <xdr:cNvPr id="812" name="テキスト ボックス 811"/>
        <xdr:cNvSpPr txBox="1"/>
      </xdr:nvSpPr>
      <xdr:spPr>
        <a:xfrm>
          <a:off x="18389111" y="919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57,593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22837</xdr:rowOff>
    </xdr:from>
    <xdr:to>
      <xdr:col>32</xdr:col>
      <xdr:colOff>187325</xdr:colOff>
      <xdr:row>73</xdr:row>
      <xdr:rowOff>127388</xdr:rowOff>
    </xdr:to>
    <xdr:cxnSp macro="">
      <xdr:nvCxnSpPr>
        <xdr:cNvPr id="844" name="直線コネクタ 843"/>
        <xdr:cNvCxnSpPr/>
      </xdr:nvCxnSpPr>
      <xdr:spPr>
        <a:xfrm flipV="1">
          <a:off x="21323300" y="12538687"/>
          <a:ext cx="838200" cy="10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127388</xdr:rowOff>
    </xdr:from>
    <xdr:to>
      <xdr:col>31</xdr:col>
      <xdr:colOff>34925</xdr:colOff>
      <xdr:row>74</xdr:row>
      <xdr:rowOff>6737</xdr:rowOff>
    </xdr:to>
    <xdr:cxnSp macro="">
      <xdr:nvCxnSpPr>
        <xdr:cNvPr id="847" name="直線コネクタ 846"/>
        <xdr:cNvCxnSpPr/>
      </xdr:nvCxnSpPr>
      <xdr:spPr>
        <a:xfrm flipV="1">
          <a:off x="20434300" y="12643238"/>
          <a:ext cx="889000" cy="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41364</xdr:rowOff>
    </xdr:from>
    <xdr:ext cx="534377" cy="259045"/>
    <xdr:sp macro="" textlink="">
      <xdr:nvSpPr>
        <xdr:cNvPr id="849" name="テキスト ボックス 848"/>
        <xdr:cNvSpPr txBox="1"/>
      </xdr:nvSpPr>
      <xdr:spPr>
        <a:xfrm>
          <a:off x="21056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6737</xdr:rowOff>
    </xdr:from>
    <xdr:to>
      <xdr:col>29</xdr:col>
      <xdr:colOff>517525</xdr:colOff>
      <xdr:row>74</xdr:row>
      <xdr:rowOff>54089</xdr:rowOff>
    </xdr:to>
    <xdr:cxnSp macro="">
      <xdr:nvCxnSpPr>
        <xdr:cNvPr id="850" name="直線コネクタ 849"/>
        <xdr:cNvCxnSpPr/>
      </xdr:nvCxnSpPr>
      <xdr:spPr>
        <a:xfrm flipV="1">
          <a:off x="19545300" y="12694037"/>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127143</xdr:rowOff>
    </xdr:from>
    <xdr:to>
      <xdr:col>28</xdr:col>
      <xdr:colOff>314325</xdr:colOff>
      <xdr:row>74</xdr:row>
      <xdr:rowOff>54089</xdr:rowOff>
    </xdr:to>
    <xdr:cxnSp macro="">
      <xdr:nvCxnSpPr>
        <xdr:cNvPr id="853" name="直線コネクタ 852"/>
        <xdr:cNvCxnSpPr/>
      </xdr:nvCxnSpPr>
      <xdr:spPr>
        <a:xfrm>
          <a:off x="18656300" y="12642993"/>
          <a:ext cx="889000" cy="9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143487</xdr:rowOff>
    </xdr:from>
    <xdr:to>
      <xdr:col>32</xdr:col>
      <xdr:colOff>238125</xdr:colOff>
      <xdr:row>73</xdr:row>
      <xdr:rowOff>73637</xdr:rowOff>
    </xdr:to>
    <xdr:sp macro="" textlink="">
      <xdr:nvSpPr>
        <xdr:cNvPr id="863" name="円/楕円 862"/>
        <xdr:cNvSpPr/>
      </xdr:nvSpPr>
      <xdr:spPr>
        <a:xfrm>
          <a:off x="22110700" y="1248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166364</xdr:rowOff>
    </xdr:from>
    <xdr:ext cx="534377" cy="259045"/>
    <xdr:sp macro="" textlink="">
      <xdr:nvSpPr>
        <xdr:cNvPr id="864" name="繰出金該当値テキスト"/>
        <xdr:cNvSpPr txBox="1"/>
      </xdr:nvSpPr>
      <xdr:spPr>
        <a:xfrm>
          <a:off x="22212300" y="1233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87,657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76588</xdr:rowOff>
    </xdr:from>
    <xdr:to>
      <xdr:col>31</xdr:col>
      <xdr:colOff>85725</xdr:colOff>
      <xdr:row>74</xdr:row>
      <xdr:rowOff>6738</xdr:rowOff>
    </xdr:to>
    <xdr:sp macro="" textlink="">
      <xdr:nvSpPr>
        <xdr:cNvPr id="865" name="円/楕円 864"/>
        <xdr:cNvSpPr/>
      </xdr:nvSpPr>
      <xdr:spPr>
        <a:xfrm>
          <a:off x="21272500" y="125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23265</xdr:rowOff>
    </xdr:from>
    <xdr:ext cx="534377" cy="259045"/>
    <xdr:sp macro="" textlink="">
      <xdr:nvSpPr>
        <xdr:cNvPr id="866" name="テキスト ボックス 865"/>
        <xdr:cNvSpPr txBox="1"/>
      </xdr:nvSpPr>
      <xdr:spPr>
        <a:xfrm>
          <a:off x="21056111" y="1236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127387</xdr:rowOff>
    </xdr:from>
    <xdr:to>
      <xdr:col>29</xdr:col>
      <xdr:colOff>568325</xdr:colOff>
      <xdr:row>74</xdr:row>
      <xdr:rowOff>57537</xdr:rowOff>
    </xdr:to>
    <xdr:sp macro="" textlink="">
      <xdr:nvSpPr>
        <xdr:cNvPr id="867" name="円/楕円 866"/>
        <xdr:cNvSpPr/>
      </xdr:nvSpPr>
      <xdr:spPr>
        <a:xfrm>
          <a:off x="20383500" y="12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74064</xdr:rowOff>
    </xdr:from>
    <xdr:ext cx="534377" cy="259045"/>
    <xdr:sp macro="" textlink="">
      <xdr:nvSpPr>
        <xdr:cNvPr id="868" name="テキスト ボックス 867"/>
        <xdr:cNvSpPr txBox="1"/>
      </xdr:nvSpPr>
      <xdr:spPr>
        <a:xfrm>
          <a:off x="20167111" y="124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3289</xdr:rowOff>
    </xdr:from>
    <xdr:to>
      <xdr:col>28</xdr:col>
      <xdr:colOff>365125</xdr:colOff>
      <xdr:row>74</xdr:row>
      <xdr:rowOff>104889</xdr:rowOff>
    </xdr:to>
    <xdr:sp macro="" textlink="">
      <xdr:nvSpPr>
        <xdr:cNvPr id="869" name="円/楕円 868"/>
        <xdr:cNvSpPr/>
      </xdr:nvSpPr>
      <xdr:spPr>
        <a:xfrm>
          <a:off x="19494500" y="1269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121416</xdr:rowOff>
    </xdr:from>
    <xdr:ext cx="534377" cy="259045"/>
    <xdr:sp macro="" textlink="">
      <xdr:nvSpPr>
        <xdr:cNvPr id="870" name="テキスト ボックス 869"/>
        <xdr:cNvSpPr txBox="1"/>
      </xdr:nvSpPr>
      <xdr:spPr>
        <a:xfrm>
          <a:off x="19278111" y="124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76343</xdr:rowOff>
    </xdr:from>
    <xdr:to>
      <xdr:col>27</xdr:col>
      <xdr:colOff>161925</xdr:colOff>
      <xdr:row>74</xdr:row>
      <xdr:rowOff>6493</xdr:rowOff>
    </xdr:to>
    <xdr:sp macro="" textlink="">
      <xdr:nvSpPr>
        <xdr:cNvPr id="871" name="円/楕円 870"/>
        <xdr:cNvSpPr/>
      </xdr:nvSpPr>
      <xdr:spPr>
        <a:xfrm>
          <a:off x="18605500" y="125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23020</xdr:rowOff>
    </xdr:from>
    <xdr:ext cx="534377" cy="259045"/>
    <xdr:sp macro="" textlink="">
      <xdr:nvSpPr>
        <xdr:cNvPr id="872" name="テキスト ボックス 871"/>
        <xdr:cNvSpPr txBox="1"/>
      </xdr:nvSpPr>
      <xdr:spPr>
        <a:xfrm>
          <a:off x="18389111" y="1236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・行政改革の結果等により、多くの項目で類似団体平均と同水準又はそれを下回っているが、</a:t>
          </a:r>
          <a:r>
            <a:rPr lang="ja-JP" altLang="en-US" sz="1100" b="0" i="0" baseline="0">
              <a:solidFill>
                <a:schemeClr val="dk1"/>
              </a:solidFill>
              <a:effectLst/>
              <a:latin typeface="+mn-lt"/>
              <a:ea typeface="+mn-ea"/>
              <a:cs typeface="+mn-cs"/>
            </a:rPr>
            <a:t>普通建設事業費（うち更新整備）、</a:t>
          </a:r>
          <a:r>
            <a:rPr lang="ja-JP" altLang="ja-JP" sz="1100" b="0" i="0" baseline="0">
              <a:solidFill>
                <a:schemeClr val="dk1"/>
              </a:solidFill>
              <a:effectLst/>
              <a:latin typeface="+mn-lt"/>
              <a:ea typeface="+mn-ea"/>
              <a:cs typeface="+mn-cs"/>
            </a:rPr>
            <a:t>扶助費、公債費、貸付金及び繰出金については、それを大きく上回っている。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・主な要因としては、普通建設事業費（うち更新整備）</a:t>
          </a:r>
          <a:r>
            <a:rPr lang="ja-JP" altLang="en-US" sz="1100" b="0" i="0" baseline="0">
              <a:solidFill>
                <a:schemeClr val="dk1"/>
              </a:solidFill>
              <a:effectLst/>
              <a:latin typeface="+mn-lt"/>
              <a:ea typeface="+mn-ea"/>
              <a:cs typeface="+mn-cs"/>
            </a:rPr>
            <a:t>は、主に中学校建設事業等の更新整備により、</a:t>
          </a:r>
          <a:r>
            <a:rPr lang="ja-JP" altLang="ja-JP" sz="1100" b="0" i="0" baseline="0">
              <a:solidFill>
                <a:schemeClr val="dk1"/>
              </a:solidFill>
              <a:effectLst/>
              <a:latin typeface="+mn-lt"/>
              <a:ea typeface="+mn-ea"/>
              <a:cs typeface="+mn-cs"/>
            </a:rPr>
            <a:t>扶助費については、主に福祉事務所による生活保護費の増額や単独事業による子育て支援のための施策など、福祉施策に重点を置いている政策を展開していることが挙げられる。公債費については、町村合併に伴う合併特例債事業や小学校建設事業等の過去の投資的経費</a:t>
          </a:r>
          <a:r>
            <a:rPr lang="ja-JP" altLang="en-US" sz="1100" b="0" i="0" baseline="0">
              <a:solidFill>
                <a:schemeClr val="dk1"/>
              </a:solidFill>
              <a:effectLst/>
              <a:latin typeface="+mn-lt"/>
              <a:ea typeface="+mn-ea"/>
              <a:cs typeface="+mn-cs"/>
            </a:rPr>
            <a:t>、普通建設事業の増加に伴い</a:t>
          </a:r>
          <a:r>
            <a:rPr lang="ja-JP" altLang="ja-JP" sz="1100" b="0" i="0" baseline="0">
              <a:solidFill>
                <a:schemeClr val="dk1"/>
              </a:solidFill>
              <a:effectLst/>
              <a:latin typeface="+mn-lt"/>
              <a:ea typeface="+mn-ea"/>
              <a:cs typeface="+mn-cs"/>
            </a:rPr>
            <a:t>、地方債現在高が増加した。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貸付金については、国民宿舎事業特別会計</a:t>
          </a:r>
          <a:r>
            <a:rPr lang="ja-JP" altLang="en-US" sz="1100" b="0" i="0" baseline="0">
              <a:solidFill>
                <a:schemeClr val="dk1"/>
              </a:solidFill>
              <a:effectLst/>
              <a:latin typeface="+mn-lt"/>
              <a:ea typeface="+mn-ea"/>
              <a:cs typeface="+mn-cs"/>
            </a:rPr>
            <a:t>、土地開発公社</a:t>
          </a:r>
          <a:r>
            <a:rPr lang="ja-JP" altLang="ja-JP" sz="1100" b="0" i="0" baseline="0">
              <a:solidFill>
                <a:schemeClr val="dk1"/>
              </a:solidFill>
              <a:effectLst/>
              <a:latin typeface="+mn-lt"/>
              <a:ea typeface="+mn-ea"/>
              <a:cs typeface="+mn-cs"/>
            </a:rPr>
            <a:t>へ貸付を行っていることが挙げられる。繰出金については、下水道事業特別会計及び農業集落排水処理事業特別会計への繰出金が多くなっているものである。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扶助費、公債費、貸付金及び繰出金の抑制に向けた今後の取組みとして、扶助費については事業の取捨選択や制度の見直しの徹底、公債費については新発債の抑制と繰上償還の実施、貸付金については国民宿舎事業の経営改善計画の着実な推進、繰出金については下水道料金の見直しを行っていくことと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・合併算定替に伴い普通交付税が縮減されていくことから、それ以外の項目についても一層の節減努力が必要となっている。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24420</xdr:rowOff>
    </xdr:from>
    <xdr:to>
      <xdr:col>6</xdr:col>
      <xdr:colOff>511175</xdr:colOff>
      <xdr:row>35</xdr:row>
      <xdr:rowOff>160927</xdr:rowOff>
    </xdr:to>
    <xdr:cxnSp macro="">
      <xdr:nvCxnSpPr>
        <xdr:cNvPr id="63" name="直線コネクタ 62"/>
        <xdr:cNvCxnSpPr/>
      </xdr:nvCxnSpPr>
      <xdr:spPr>
        <a:xfrm>
          <a:off x="3797300" y="6025170"/>
          <a:ext cx="838200" cy="1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24420</xdr:rowOff>
    </xdr:from>
    <xdr:to>
      <xdr:col>5</xdr:col>
      <xdr:colOff>358775</xdr:colOff>
      <xdr:row>36</xdr:row>
      <xdr:rowOff>85816</xdr:rowOff>
    </xdr:to>
    <xdr:cxnSp macro="">
      <xdr:nvCxnSpPr>
        <xdr:cNvPr id="66" name="直線コネクタ 65"/>
        <xdr:cNvCxnSpPr/>
      </xdr:nvCxnSpPr>
      <xdr:spPr>
        <a:xfrm flipV="1">
          <a:off x="2908300" y="6025170"/>
          <a:ext cx="889000" cy="23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112921</xdr:rowOff>
    </xdr:from>
    <xdr:to>
      <xdr:col>4</xdr:col>
      <xdr:colOff>155575</xdr:colOff>
      <xdr:row>36</xdr:row>
      <xdr:rowOff>85816</xdr:rowOff>
    </xdr:to>
    <xdr:cxnSp macro="">
      <xdr:nvCxnSpPr>
        <xdr:cNvPr id="69" name="直線コネクタ 68"/>
        <xdr:cNvCxnSpPr/>
      </xdr:nvCxnSpPr>
      <xdr:spPr>
        <a:xfrm>
          <a:off x="2019300" y="6113671"/>
          <a:ext cx="889000" cy="14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161254</xdr:rowOff>
    </xdr:from>
    <xdr:to>
      <xdr:col>2</xdr:col>
      <xdr:colOff>638175</xdr:colOff>
      <xdr:row>35</xdr:row>
      <xdr:rowOff>112921</xdr:rowOff>
    </xdr:to>
    <xdr:cxnSp macro="">
      <xdr:nvCxnSpPr>
        <xdr:cNvPr id="72" name="直線コネクタ 71"/>
        <xdr:cNvCxnSpPr/>
      </xdr:nvCxnSpPr>
      <xdr:spPr>
        <a:xfrm>
          <a:off x="1130300" y="5819104"/>
          <a:ext cx="889000" cy="2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110127</xdr:rowOff>
    </xdr:from>
    <xdr:to>
      <xdr:col>6</xdr:col>
      <xdr:colOff>561975</xdr:colOff>
      <xdr:row>36</xdr:row>
      <xdr:rowOff>40277</xdr:rowOff>
    </xdr:to>
    <xdr:sp macro="" textlink="">
      <xdr:nvSpPr>
        <xdr:cNvPr id="82" name="円/楕円 81"/>
        <xdr:cNvSpPr/>
      </xdr:nvSpPr>
      <xdr:spPr>
        <a:xfrm>
          <a:off x="45847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88554</xdr:rowOff>
    </xdr:from>
    <xdr:ext cx="469744" cy="259045"/>
    <xdr:sp macro="" textlink="">
      <xdr:nvSpPr>
        <xdr:cNvPr id="83" name="議会費該当値テキスト"/>
        <xdr:cNvSpPr txBox="1"/>
      </xdr:nvSpPr>
      <xdr:spPr>
        <a:xfrm>
          <a:off x="4686300"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145070</xdr:rowOff>
    </xdr:from>
    <xdr:to>
      <xdr:col>5</xdr:col>
      <xdr:colOff>409575</xdr:colOff>
      <xdr:row>35</xdr:row>
      <xdr:rowOff>75220</xdr:rowOff>
    </xdr:to>
    <xdr:sp macro="" textlink="">
      <xdr:nvSpPr>
        <xdr:cNvPr id="84" name="円/楕円 83"/>
        <xdr:cNvSpPr/>
      </xdr:nvSpPr>
      <xdr:spPr>
        <a:xfrm>
          <a:off x="3746500" y="59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66347</xdr:rowOff>
    </xdr:from>
    <xdr:ext cx="469744" cy="259045"/>
    <xdr:sp macro="" textlink="">
      <xdr:nvSpPr>
        <xdr:cNvPr id="85" name="テキスト ボックス 84"/>
        <xdr:cNvSpPr txBox="1"/>
      </xdr:nvSpPr>
      <xdr:spPr>
        <a:xfrm>
          <a:off x="3562427" y="60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35016</xdr:rowOff>
    </xdr:from>
    <xdr:to>
      <xdr:col>4</xdr:col>
      <xdr:colOff>206375</xdr:colOff>
      <xdr:row>36</xdr:row>
      <xdr:rowOff>136616</xdr:rowOff>
    </xdr:to>
    <xdr:sp macro="" textlink="">
      <xdr:nvSpPr>
        <xdr:cNvPr id="86" name="円/楕円 85"/>
        <xdr:cNvSpPr/>
      </xdr:nvSpPr>
      <xdr:spPr>
        <a:xfrm>
          <a:off x="2857500" y="62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127743</xdr:rowOff>
    </xdr:from>
    <xdr:ext cx="469744" cy="259045"/>
    <xdr:sp macro="" textlink="">
      <xdr:nvSpPr>
        <xdr:cNvPr id="87" name="テキスト ボックス 86"/>
        <xdr:cNvSpPr txBox="1"/>
      </xdr:nvSpPr>
      <xdr:spPr>
        <a:xfrm>
          <a:off x="2673427" y="629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62121</xdr:rowOff>
    </xdr:from>
    <xdr:to>
      <xdr:col>3</xdr:col>
      <xdr:colOff>3175</xdr:colOff>
      <xdr:row>35</xdr:row>
      <xdr:rowOff>163721</xdr:rowOff>
    </xdr:to>
    <xdr:sp macro="" textlink="">
      <xdr:nvSpPr>
        <xdr:cNvPr id="88" name="円/楕円 87"/>
        <xdr:cNvSpPr/>
      </xdr:nvSpPr>
      <xdr:spPr>
        <a:xfrm>
          <a:off x="1968500" y="60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154848</xdr:rowOff>
    </xdr:from>
    <xdr:ext cx="469744" cy="259045"/>
    <xdr:sp macro="" textlink="">
      <xdr:nvSpPr>
        <xdr:cNvPr id="89" name="テキスト ボックス 88"/>
        <xdr:cNvSpPr txBox="1"/>
      </xdr:nvSpPr>
      <xdr:spPr>
        <a:xfrm>
          <a:off x="1784427" y="615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110454</xdr:rowOff>
    </xdr:from>
    <xdr:to>
      <xdr:col>1</xdr:col>
      <xdr:colOff>485775</xdr:colOff>
      <xdr:row>34</xdr:row>
      <xdr:rowOff>40604</xdr:rowOff>
    </xdr:to>
    <xdr:sp macro="" textlink="">
      <xdr:nvSpPr>
        <xdr:cNvPr id="90" name="円/楕円 89"/>
        <xdr:cNvSpPr/>
      </xdr:nvSpPr>
      <xdr:spPr>
        <a:xfrm>
          <a:off x="1079500" y="576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31731</xdr:rowOff>
    </xdr:from>
    <xdr:ext cx="469744" cy="259045"/>
    <xdr:sp macro="" textlink="">
      <xdr:nvSpPr>
        <xdr:cNvPr id="91" name="テキスト ボックス 90"/>
        <xdr:cNvSpPr txBox="1"/>
      </xdr:nvSpPr>
      <xdr:spPr>
        <a:xfrm>
          <a:off x="895427" y="586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4902</xdr:rowOff>
    </xdr:from>
    <xdr:to>
      <xdr:col>6</xdr:col>
      <xdr:colOff>511175</xdr:colOff>
      <xdr:row>56</xdr:row>
      <xdr:rowOff>36002</xdr:rowOff>
    </xdr:to>
    <xdr:cxnSp macro="">
      <xdr:nvCxnSpPr>
        <xdr:cNvPr id="123" name="直線コネクタ 122"/>
        <xdr:cNvCxnSpPr/>
      </xdr:nvCxnSpPr>
      <xdr:spPr>
        <a:xfrm>
          <a:off x="3797300" y="9606102"/>
          <a:ext cx="838200" cy="3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150509</xdr:rowOff>
    </xdr:from>
    <xdr:to>
      <xdr:col>5</xdr:col>
      <xdr:colOff>358775</xdr:colOff>
      <xdr:row>56</xdr:row>
      <xdr:rowOff>4902</xdr:rowOff>
    </xdr:to>
    <xdr:cxnSp macro="">
      <xdr:nvCxnSpPr>
        <xdr:cNvPr id="126" name="直線コネクタ 125"/>
        <xdr:cNvCxnSpPr/>
      </xdr:nvCxnSpPr>
      <xdr:spPr>
        <a:xfrm>
          <a:off x="2908300" y="9580259"/>
          <a:ext cx="889000" cy="2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108371</xdr:rowOff>
    </xdr:from>
    <xdr:to>
      <xdr:col>4</xdr:col>
      <xdr:colOff>155575</xdr:colOff>
      <xdr:row>55</xdr:row>
      <xdr:rowOff>150509</xdr:rowOff>
    </xdr:to>
    <xdr:cxnSp macro="">
      <xdr:nvCxnSpPr>
        <xdr:cNvPr id="129" name="直線コネクタ 128"/>
        <xdr:cNvCxnSpPr/>
      </xdr:nvCxnSpPr>
      <xdr:spPr>
        <a:xfrm>
          <a:off x="2019300" y="9538121"/>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108371</xdr:rowOff>
    </xdr:from>
    <xdr:to>
      <xdr:col>2</xdr:col>
      <xdr:colOff>638175</xdr:colOff>
      <xdr:row>55</xdr:row>
      <xdr:rowOff>127922</xdr:rowOff>
    </xdr:to>
    <xdr:cxnSp macro="">
      <xdr:nvCxnSpPr>
        <xdr:cNvPr id="132" name="直線コネクタ 131"/>
        <xdr:cNvCxnSpPr/>
      </xdr:nvCxnSpPr>
      <xdr:spPr>
        <a:xfrm flipV="1">
          <a:off x="1130300" y="9538121"/>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156652</xdr:rowOff>
    </xdr:from>
    <xdr:to>
      <xdr:col>6</xdr:col>
      <xdr:colOff>561975</xdr:colOff>
      <xdr:row>56</xdr:row>
      <xdr:rowOff>86802</xdr:rowOff>
    </xdr:to>
    <xdr:sp macro="" textlink="">
      <xdr:nvSpPr>
        <xdr:cNvPr id="142" name="円/楕円 141"/>
        <xdr:cNvSpPr/>
      </xdr:nvSpPr>
      <xdr:spPr>
        <a:xfrm>
          <a:off x="4584700" y="95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8079</xdr:rowOff>
    </xdr:from>
    <xdr:ext cx="534377" cy="259045"/>
    <xdr:sp macro="" textlink="">
      <xdr:nvSpPr>
        <xdr:cNvPr id="143" name="総務費該当値テキスト"/>
        <xdr:cNvSpPr txBox="1"/>
      </xdr:nvSpPr>
      <xdr:spPr>
        <a:xfrm>
          <a:off x="4686300"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125552</xdr:rowOff>
    </xdr:from>
    <xdr:to>
      <xdr:col>5</xdr:col>
      <xdr:colOff>409575</xdr:colOff>
      <xdr:row>56</xdr:row>
      <xdr:rowOff>55702</xdr:rowOff>
    </xdr:to>
    <xdr:sp macro="" textlink="">
      <xdr:nvSpPr>
        <xdr:cNvPr id="144" name="円/楕円 143"/>
        <xdr:cNvSpPr/>
      </xdr:nvSpPr>
      <xdr:spPr>
        <a:xfrm>
          <a:off x="3746500" y="95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72229</xdr:rowOff>
    </xdr:from>
    <xdr:ext cx="534377" cy="259045"/>
    <xdr:sp macro="" textlink="">
      <xdr:nvSpPr>
        <xdr:cNvPr id="145" name="テキスト ボックス 144"/>
        <xdr:cNvSpPr txBox="1"/>
      </xdr:nvSpPr>
      <xdr:spPr>
        <a:xfrm>
          <a:off x="3530111" y="93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99709</xdr:rowOff>
    </xdr:from>
    <xdr:to>
      <xdr:col>4</xdr:col>
      <xdr:colOff>206375</xdr:colOff>
      <xdr:row>56</xdr:row>
      <xdr:rowOff>29859</xdr:rowOff>
    </xdr:to>
    <xdr:sp macro="" textlink="">
      <xdr:nvSpPr>
        <xdr:cNvPr id="146" name="円/楕円 145"/>
        <xdr:cNvSpPr/>
      </xdr:nvSpPr>
      <xdr:spPr>
        <a:xfrm>
          <a:off x="2857500" y="952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46386</xdr:rowOff>
    </xdr:from>
    <xdr:ext cx="534377" cy="259045"/>
    <xdr:sp macro="" textlink="">
      <xdr:nvSpPr>
        <xdr:cNvPr id="147" name="テキスト ボックス 146"/>
        <xdr:cNvSpPr txBox="1"/>
      </xdr:nvSpPr>
      <xdr:spPr>
        <a:xfrm>
          <a:off x="2641111" y="93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57571</xdr:rowOff>
    </xdr:from>
    <xdr:to>
      <xdr:col>3</xdr:col>
      <xdr:colOff>3175</xdr:colOff>
      <xdr:row>55</xdr:row>
      <xdr:rowOff>159171</xdr:rowOff>
    </xdr:to>
    <xdr:sp macro="" textlink="">
      <xdr:nvSpPr>
        <xdr:cNvPr id="148" name="円/楕円 147"/>
        <xdr:cNvSpPr/>
      </xdr:nvSpPr>
      <xdr:spPr>
        <a:xfrm>
          <a:off x="1968500" y="948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4248</xdr:rowOff>
    </xdr:from>
    <xdr:ext cx="534377" cy="259045"/>
    <xdr:sp macro="" textlink="">
      <xdr:nvSpPr>
        <xdr:cNvPr id="149" name="テキスト ボックス 148"/>
        <xdr:cNvSpPr txBox="1"/>
      </xdr:nvSpPr>
      <xdr:spPr>
        <a:xfrm>
          <a:off x="1752111" y="92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77122</xdr:rowOff>
    </xdr:from>
    <xdr:to>
      <xdr:col>1</xdr:col>
      <xdr:colOff>485775</xdr:colOff>
      <xdr:row>56</xdr:row>
      <xdr:rowOff>7272</xdr:rowOff>
    </xdr:to>
    <xdr:sp macro="" textlink="">
      <xdr:nvSpPr>
        <xdr:cNvPr id="150" name="円/楕円 149"/>
        <xdr:cNvSpPr/>
      </xdr:nvSpPr>
      <xdr:spPr>
        <a:xfrm>
          <a:off x="1079500" y="950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169849</xdr:rowOff>
    </xdr:from>
    <xdr:ext cx="534377" cy="259045"/>
    <xdr:sp macro="" textlink="">
      <xdr:nvSpPr>
        <xdr:cNvPr id="151" name="テキスト ボックス 150"/>
        <xdr:cNvSpPr txBox="1"/>
      </xdr:nvSpPr>
      <xdr:spPr>
        <a:xfrm>
          <a:off x="863111" y="95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176,345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97041</xdr:rowOff>
    </xdr:from>
    <xdr:to>
      <xdr:col>6</xdr:col>
      <xdr:colOff>511175</xdr:colOff>
      <xdr:row>73</xdr:row>
      <xdr:rowOff>31153</xdr:rowOff>
    </xdr:to>
    <xdr:cxnSp macro="">
      <xdr:nvCxnSpPr>
        <xdr:cNvPr id="181" name="直線コネクタ 180"/>
        <xdr:cNvCxnSpPr/>
      </xdr:nvCxnSpPr>
      <xdr:spPr>
        <a:xfrm flipV="1">
          <a:off x="3797300" y="12441441"/>
          <a:ext cx="838200" cy="10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116218</xdr:rowOff>
    </xdr:from>
    <xdr:to>
      <xdr:col>5</xdr:col>
      <xdr:colOff>358775</xdr:colOff>
      <xdr:row>73</xdr:row>
      <xdr:rowOff>31153</xdr:rowOff>
    </xdr:to>
    <xdr:cxnSp macro="">
      <xdr:nvCxnSpPr>
        <xdr:cNvPr id="184" name="直線コネクタ 183"/>
        <xdr:cNvCxnSpPr/>
      </xdr:nvCxnSpPr>
      <xdr:spPr>
        <a:xfrm>
          <a:off x="2908300" y="12289168"/>
          <a:ext cx="889000" cy="2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76827</xdr:rowOff>
    </xdr:from>
    <xdr:ext cx="599010" cy="259045"/>
    <xdr:sp macro="" textlink="">
      <xdr:nvSpPr>
        <xdr:cNvPr id="186" name="テキスト ボックス 185"/>
        <xdr:cNvSpPr txBox="1"/>
      </xdr:nvSpPr>
      <xdr:spPr>
        <a:xfrm>
          <a:off x="3497794" y="1310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116218</xdr:rowOff>
    </xdr:from>
    <xdr:to>
      <xdr:col>4</xdr:col>
      <xdr:colOff>155575</xdr:colOff>
      <xdr:row>74</xdr:row>
      <xdr:rowOff>51244</xdr:rowOff>
    </xdr:to>
    <xdr:cxnSp macro="">
      <xdr:nvCxnSpPr>
        <xdr:cNvPr id="187" name="直線コネクタ 186"/>
        <xdr:cNvCxnSpPr/>
      </xdr:nvCxnSpPr>
      <xdr:spPr>
        <a:xfrm flipV="1">
          <a:off x="2019300" y="12289168"/>
          <a:ext cx="889000" cy="4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51244</xdr:rowOff>
    </xdr:from>
    <xdr:to>
      <xdr:col>2</xdr:col>
      <xdr:colOff>638175</xdr:colOff>
      <xdr:row>74</xdr:row>
      <xdr:rowOff>72441</xdr:rowOff>
    </xdr:to>
    <xdr:cxnSp macro="">
      <xdr:nvCxnSpPr>
        <xdr:cNvPr id="190" name="直線コネクタ 189"/>
        <xdr:cNvCxnSpPr/>
      </xdr:nvCxnSpPr>
      <xdr:spPr>
        <a:xfrm flipV="1">
          <a:off x="1130300" y="12738544"/>
          <a:ext cx="889000" cy="2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46241</xdr:rowOff>
    </xdr:from>
    <xdr:to>
      <xdr:col>6</xdr:col>
      <xdr:colOff>561975</xdr:colOff>
      <xdr:row>72</xdr:row>
      <xdr:rowOff>147841</xdr:rowOff>
    </xdr:to>
    <xdr:sp macro="" textlink="">
      <xdr:nvSpPr>
        <xdr:cNvPr id="200" name="円/楕円 199"/>
        <xdr:cNvSpPr/>
      </xdr:nvSpPr>
      <xdr:spPr>
        <a:xfrm>
          <a:off x="4584700" y="123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69118</xdr:rowOff>
    </xdr:from>
    <xdr:ext cx="599010" cy="259045"/>
    <xdr:sp macro="" textlink="">
      <xdr:nvSpPr>
        <xdr:cNvPr id="201" name="民生費該当値テキスト"/>
        <xdr:cNvSpPr txBox="1"/>
      </xdr:nvSpPr>
      <xdr:spPr>
        <a:xfrm>
          <a:off x="4686300" y="1224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180,359</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151803</xdr:rowOff>
    </xdr:from>
    <xdr:to>
      <xdr:col>5</xdr:col>
      <xdr:colOff>409575</xdr:colOff>
      <xdr:row>73</xdr:row>
      <xdr:rowOff>81953</xdr:rowOff>
    </xdr:to>
    <xdr:sp macro="" textlink="">
      <xdr:nvSpPr>
        <xdr:cNvPr id="202" name="円/楕円 201"/>
        <xdr:cNvSpPr/>
      </xdr:nvSpPr>
      <xdr:spPr>
        <a:xfrm>
          <a:off x="3746500" y="124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98480</xdr:rowOff>
    </xdr:from>
    <xdr:ext cx="599010" cy="259045"/>
    <xdr:sp macro="" textlink="">
      <xdr:nvSpPr>
        <xdr:cNvPr id="203" name="テキスト ボックス 202"/>
        <xdr:cNvSpPr txBox="1"/>
      </xdr:nvSpPr>
      <xdr:spPr>
        <a:xfrm>
          <a:off x="3497794" y="1227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172,047</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65418</xdr:rowOff>
    </xdr:from>
    <xdr:to>
      <xdr:col>4</xdr:col>
      <xdr:colOff>206375</xdr:colOff>
      <xdr:row>71</xdr:row>
      <xdr:rowOff>167018</xdr:rowOff>
    </xdr:to>
    <xdr:sp macro="" textlink="">
      <xdr:nvSpPr>
        <xdr:cNvPr id="204" name="円/楕円 203"/>
        <xdr:cNvSpPr/>
      </xdr:nvSpPr>
      <xdr:spPr>
        <a:xfrm>
          <a:off x="2857500" y="1223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12095</xdr:rowOff>
    </xdr:from>
    <xdr:ext cx="599010" cy="259045"/>
    <xdr:sp macro="" textlink="">
      <xdr:nvSpPr>
        <xdr:cNvPr id="205" name="テキスト ボックス 204"/>
        <xdr:cNvSpPr txBox="1"/>
      </xdr:nvSpPr>
      <xdr:spPr>
        <a:xfrm>
          <a:off x="2608794" y="1201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192,349</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444</xdr:rowOff>
    </xdr:from>
    <xdr:to>
      <xdr:col>3</xdr:col>
      <xdr:colOff>3175</xdr:colOff>
      <xdr:row>74</xdr:row>
      <xdr:rowOff>102044</xdr:rowOff>
    </xdr:to>
    <xdr:sp macro="" textlink="">
      <xdr:nvSpPr>
        <xdr:cNvPr id="206" name="円/楕円 205"/>
        <xdr:cNvSpPr/>
      </xdr:nvSpPr>
      <xdr:spPr>
        <a:xfrm>
          <a:off x="1968500" y="126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118571</xdr:rowOff>
    </xdr:from>
    <xdr:ext cx="599010" cy="259045"/>
    <xdr:sp macro="" textlink="">
      <xdr:nvSpPr>
        <xdr:cNvPr id="207" name="テキスト ボックス 206"/>
        <xdr:cNvSpPr txBox="1"/>
      </xdr:nvSpPr>
      <xdr:spPr>
        <a:xfrm>
          <a:off x="1719794" y="124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156,965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21641</xdr:rowOff>
    </xdr:from>
    <xdr:to>
      <xdr:col>1</xdr:col>
      <xdr:colOff>485775</xdr:colOff>
      <xdr:row>74</xdr:row>
      <xdr:rowOff>123241</xdr:rowOff>
    </xdr:to>
    <xdr:sp macro="" textlink="">
      <xdr:nvSpPr>
        <xdr:cNvPr id="208" name="円/楕円 207"/>
        <xdr:cNvSpPr/>
      </xdr:nvSpPr>
      <xdr:spPr>
        <a:xfrm>
          <a:off x="1079500" y="127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139768</xdr:rowOff>
    </xdr:from>
    <xdr:ext cx="599010" cy="259045"/>
    <xdr:sp macro="" textlink="">
      <xdr:nvSpPr>
        <xdr:cNvPr id="209" name="テキスト ボックス 208"/>
        <xdr:cNvSpPr txBox="1"/>
      </xdr:nvSpPr>
      <xdr:spPr>
        <a:xfrm>
          <a:off x="830794" y="1248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36,044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147721</xdr:rowOff>
    </xdr:from>
    <xdr:to>
      <xdr:col>6</xdr:col>
      <xdr:colOff>511175</xdr:colOff>
      <xdr:row>98</xdr:row>
      <xdr:rowOff>156826</xdr:rowOff>
    </xdr:to>
    <xdr:cxnSp macro="">
      <xdr:nvCxnSpPr>
        <xdr:cNvPr id="240" name="直線コネクタ 239"/>
        <xdr:cNvCxnSpPr/>
      </xdr:nvCxnSpPr>
      <xdr:spPr>
        <a:xfrm flipV="1">
          <a:off x="3797300" y="16949821"/>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112981</xdr:rowOff>
    </xdr:from>
    <xdr:to>
      <xdr:col>5</xdr:col>
      <xdr:colOff>358775</xdr:colOff>
      <xdr:row>98</xdr:row>
      <xdr:rowOff>156826</xdr:rowOff>
    </xdr:to>
    <xdr:cxnSp macro="">
      <xdr:nvCxnSpPr>
        <xdr:cNvPr id="243" name="直線コネクタ 242"/>
        <xdr:cNvCxnSpPr/>
      </xdr:nvCxnSpPr>
      <xdr:spPr>
        <a:xfrm>
          <a:off x="2908300" y="16915081"/>
          <a:ext cx="889000" cy="4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112981</xdr:rowOff>
    </xdr:from>
    <xdr:to>
      <xdr:col>4</xdr:col>
      <xdr:colOff>155575</xdr:colOff>
      <xdr:row>98</xdr:row>
      <xdr:rowOff>120250</xdr:rowOff>
    </xdr:to>
    <xdr:cxnSp macro="">
      <xdr:nvCxnSpPr>
        <xdr:cNvPr id="246" name="直線コネクタ 245"/>
        <xdr:cNvCxnSpPr/>
      </xdr:nvCxnSpPr>
      <xdr:spPr>
        <a:xfrm flipV="1">
          <a:off x="2019300" y="16915081"/>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59240</xdr:rowOff>
    </xdr:from>
    <xdr:to>
      <xdr:col>2</xdr:col>
      <xdr:colOff>638175</xdr:colOff>
      <xdr:row>98</xdr:row>
      <xdr:rowOff>120250</xdr:rowOff>
    </xdr:to>
    <xdr:cxnSp macro="">
      <xdr:nvCxnSpPr>
        <xdr:cNvPr id="249" name="直線コネクタ 248"/>
        <xdr:cNvCxnSpPr/>
      </xdr:nvCxnSpPr>
      <xdr:spPr>
        <a:xfrm>
          <a:off x="1130300" y="16861340"/>
          <a:ext cx="889000" cy="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96921</xdr:rowOff>
    </xdr:from>
    <xdr:to>
      <xdr:col>6</xdr:col>
      <xdr:colOff>561975</xdr:colOff>
      <xdr:row>99</xdr:row>
      <xdr:rowOff>27071</xdr:rowOff>
    </xdr:to>
    <xdr:sp macro="" textlink="">
      <xdr:nvSpPr>
        <xdr:cNvPr id="259" name="円/楕円 258"/>
        <xdr:cNvSpPr/>
      </xdr:nvSpPr>
      <xdr:spPr>
        <a:xfrm>
          <a:off x="4584700" y="16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11848</xdr:rowOff>
    </xdr:from>
    <xdr:ext cx="534377" cy="259045"/>
    <xdr:sp macro="" textlink="">
      <xdr:nvSpPr>
        <xdr:cNvPr id="260" name="衛生費該当値テキスト"/>
        <xdr:cNvSpPr txBox="1"/>
      </xdr:nvSpPr>
      <xdr:spPr>
        <a:xfrm>
          <a:off x="4686300" y="168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106026</xdr:rowOff>
    </xdr:from>
    <xdr:to>
      <xdr:col>5</xdr:col>
      <xdr:colOff>409575</xdr:colOff>
      <xdr:row>99</xdr:row>
      <xdr:rowOff>36176</xdr:rowOff>
    </xdr:to>
    <xdr:sp macro="" textlink="">
      <xdr:nvSpPr>
        <xdr:cNvPr id="261" name="円/楕円 260"/>
        <xdr:cNvSpPr/>
      </xdr:nvSpPr>
      <xdr:spPr>
        <a:xfrm>
          <a:off x="3746500" y="169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27303</xdr:rowOff>
    </xdr:from>
    <xdr:ext cx="534377" cy="259045"/>
    <xdr:sp macro="" textlink="">
      <xdr:nvSpPr>
        <xdr:cNvPr id="262" name="テキスト ボックス 261"/>
        <xdr:cNvSpPr txBox="1"/>
      </xdr:nvSpPr>
      <xdr:spPr>
        <a:xfrm>
          <a:off x="3530111" y="1700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62181</xdr:rowOff>
    </xdr:from>
    <xdr:to>
      <xdr:col>4</xdr:col>
      <xdr:colOff>206375</xdr:colOff>
      <xdr:row>98</xdr:row>
      <xdr:rowOff>163781</xdr:rowOff>
    </xdr:to>
    <xdr:sp macro="" textlink="">
      <xdr:nvSpPr>
        <xdr:cNvPr id="263" name="円/楕円 262"/>
        <xdr:cNvSpPr/>
      </xdr:nvSpPr>
      <xdr:spPr>
        <a:xfrm>
          <a:off x="2857500" y="168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154908</xdr:rowOff>
    </xdr:from>
    <xdr:ext cx="534377" cy="259045"/>
    <xdr:sp macro="" textlink="">
      <xdr:nvSpPr>
        <xdr:cNvPr id="264" name="テキスト ボックス 263"/>
        <xdr:cNvSpPr txBox="1"/>
      </xdr:nvSpPr>
      <xdr:spPr>
        <a:xfrm>
          <a:off x="2641111" y="1695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69450</xdr:rowOff>
    </xdr:from>
    <xdr:to>
      <xdr:col>3</xdr:col>
      <xdr:colOff>3175</xdr:colOff>
      <xdr:row>98</xdr:row>
      <xdr:rowOff>171050</xdr:rowOff>
    </xdr:to>
    <xdr:sp macro="" textlink="">
      <xdr:nvSpPr>
        <xdr:cNvPr id="265" name="円/楕円 264"/>
        <xdr:cNvSpPr/>
      </xdr:nvSpPr>
      <xdr:spPr>
        <a:xfrm>
          <a:off x="1968500" y="168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162177</xdr:rowOff>
    </xdr:from>
    <xdr:ext cx="534377" cy="259045"/>
    <xdr:sp macro="" textlink="">
      <xdr:nvSpPr>
        <xdr:cNvPr id="266" name="テキスト ボックス 265"/>
        <xdr:cNvSpPr txBox="1"/>
      </xdr:nvSpPr>
      <xdr:spPr>
        <a:xfrm>
          <a:off x="1752111" y="1696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8440</xdr:rowOff>
    </xdr:from>
    <xdr:to>
      <xdr:col>1</xdr:col>
      <xdr:colOff>485775</xdr:colOff>
      <xdr:row>98</xdr:row>
      <xdr:rowOff>110040</xdr:rowOff>
    </xdr:to>
    <xdr:sp macro="" textlink="">
      <xdr:nvSpPr>
        <xdr:cNvPr id="267" name="円/楕円 266"/>
        <xdr:cNvSpPr/>
      </xdr:nvSpPr>
      <xdr:spPr>
        <a:xfrm>
          <a:off x="1079500" y="168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101167</xdr:rowOff>
    </xdr:from>
    <xdr:ext cx="534377" cy="259045"/>
    <xdr:sp macro="" textlink="">
      <xdr:nvSpPr>
        <xdr:cNvPr id="268" name="テキスト ボックス 267"/>
        <xdr:cNvSpPr txBox="1"/>
      </xdr:nvSpPr>
      <xdr:spPr>
        <a:xfrm>
          <a:off x="863111" y="169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91367</xdr:rowOff>
    </xdr:from>
    <xdr:to>
      <xdr:col>14</xdr:col>
      <xdr:colOff>28575</xdr:colOff>
      <xdr:row>39</xdr:row>
      <xdr:rowOff>98878</xdr:rowOff>
    </xdr:to>
    <xdr:cxnSp macro="">
      <xdr:nvCxnSpPr>
        <xdr:cNvPr id="302" name="直線コネクタ 301"/>
        <xdr:cNvCxnSpPr/>
      </xdr:nvCxnSpPr>
      <xdr:spPr>
        <a:xfrm>
          <a:off x="8750300" y="6435017"/>
          <a:ext cx="889000" cy="35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119832</xdr:rowOff>
    </xdr:from>
    <xdr:ext cx="378565" cy="259045"/>
    <xdr:sp macro="" textlink="">
      <xdr:nvSpPr>
        <xdr:cNvPr id="304" name="テキスト ボックス 303"/>
        <xdr:cNvSpPr txBox="1"/>
      </xdr:nvSpPr>
      <xdr:spPr>
        <a:xfrm>
          <a:off x="9450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55445</xdr:rowOff>
    </xdr:from>
    <xdr:to>
      <xdr:col>12</xdr:col>
      <xdr:colOff>511175</xdr:colOff>
      <xdr:row>37</xdr:row>
      <xdr:rowOff>91367</xdr:rowOff>
    </xdr:to>
    <xdr:cxnSp macro="">
      <xdr:nvCxnSpPr>
        <xdr:cNvPr id="305" name="直線コネクタ 304"/>
        <xdr:cNvCxnSpPr/>
      </xdr:nvCxnSpPr>
      <xdr:spPr>
        <a:xfrm>
          <a:off x="7861300" y="639909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59690</xdr:rowOff>
    </xdr:from>
    <xdr:to>
      <xdr:col>11</xdr:col>
      <xdr:colOff>307975</xdr:colOff>
      <xdr:row>37</xdr:row>
      <xdr:rowOff>55445</xdr:rowOff>
    </xdr:to>
    <xdr:cxnSp macro="">
      <xdr:nvCxnSpPr>
        <xdr:cNvPr id="308" name="直線コネクタ 307"/>
        <xdr:cNvCxnSpPr/>
      </xdr:nvCxnSpPr>
      <xdr:spPr>
        <a:xfrm>
          <a:off x="6972300" y="6231890"/>
          <a:ext cx="889000" cy="16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40567</xdr:rowOff>
    </xdr:from>
    <xdr:to>
      <xdr:col>12</xdr:col>
      <xdr:colOff>561975</xdr:colOff>
      <xdr:row>37</xdr:row>
      <xdr:rowOff>142167</xdr:rowOff>
    </xdr:to>
    <xdr:sp macro="" textlink="">
      <xdr:nvSpPr>
        <xdr:cNvPr id="322" name="円/楕円 321"/>
        <xdr:cNvSpPr/>
      </xdr:nvSpPr>
      <xdr:spPr>
        <a:xfrm>
          <a:off x="8699500" y="638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133294</xdr:rowOff>
    </xdr:from>
    <xdr:ext cx="469744" cy="259045"/>
    <xdr:sp macro="" textlink="">
      <xdr:nvSpPr>
        <xdr:cNvPr id="323" name="テキスト ボックス 322"/>
        <xdr:cNvSpPr txBox="1"/>
      </xdr:nvSpPr>
      <xdr:spPr>
        <a:xfrm>
          <a:off x="8515427" y="64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4645</xdr:rowOff>
    </xdr:from>
    <xdr:to>
      <xdr:col>11</xdr:col>
      <xdr:colOff>358775</xdr:colOff>
      <xdr:row>37</xdr:row>
      <xdr:rowOff>106245</xdr:rowOff>
    </xdr:to>
    <xdr:sp macro="" textlink="">
      <xdr:nvSpPr>
        <xdr:cNvPr id="324" name="円/楕円 323"/>
        <xdr:cNvSpPr/>
      </xdr:nvSpPr>
      <xdr:spPr>
        <a:xfrm>
          <a:off x="7810500" y="634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97372</xdr:rowOff>
    </xdr:from>
    <xdr:ext cx="469744" cy="259045"/>
    <xdr:sp macro="" textlink="">
      <xdr:nvSpPr>
        <xdr:cNvPr id="325" name="テキスト ボックス 324"/>
        <xdr:cNvSpPr txBox="1"/>
      </xdr:nvSpPr>
      <xdr:spPr>
        <a:xfrm>
          <a:off x="7626427" y="644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8890</xdr:rowOff>
    </xdr:from>
    <xdr:to>
      <xdr:col>10</xdr:col>
      <xdr:colOff>155575</xdr:colOff>
      <xdr:row>36</xdr:row>
      <xdr:rowOff>110490</xdr:rowOff>
    </xdr:to>
    <xdr:sp macro="" textlink="">
      <xdr:nvSpPr>
        <xdr:cNvPr id="326" name="円/楕円 325"/>
        <xdr:cNvSpPr/>
      </xdr:nvSpPr>
      <xdr:spPr>
        <a:xfrm>
          <a:off x="692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101617</xdr:rowOff>
    </xdr:from>
    <xdr:ext cx="469744" cy="259045"/>
    <xdr:sp macro="" textlink="">
      <xdr:nvSpPr>
        <xdr:cNvPr id="327" name="テキスト ボックス 326"/>
        <xdr:cNvSpPr txBox="1"/>
      </xdr:nvSpPr>
      <xdr:spPr>
        <a:xfrm>
          <a:off x="6737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59728</xdr:rowOff>
    </xdr:from>
    <xdr:to>
      <xdr:col>15</xdr:col>
      <xdr:colOff>180975</xdr:colOff>
      <xdr:row>57</xdr:row>
      <xdr:rowOff>65278</xdr:rowOff>
    </xdr:to>
    <xdr:cxnSp macro="">
      <xdr:nvCxnSpPr>
        <xdr:cNvPr id="356" name="直線コネクタ 355"/>
        <xdr:cNvCxnSpPr/>
      </xdr:nvCxnSpPr>
      <xdr:spPr>
        <a:xfrm flipV="1">
          <a:off x="9639300" y="9832378"/>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49530</xdr:rowOff>
    </xdr:from>
    <xdr:to>
      <xdr:col>14</xdr:col>
      <xdr:colOff>28575</xdr:colOff>
      <xdr:row>57</xdr:row>
      <xdr:rowOff>65278</xdr:rowOff>
    </xdr:to>
    <xdr:cxnSp macro="">
      <xdr:nvCxnSpPr>
        <xdr:cNvPr id="359" name="直線コネクタ 358"/>
        <xdr:cNvCxnSpPr/>
      </xdr:nvCxnSpPr>
      <xdr:spPr>
        <a:xfrm>
          <a:off x="8750300" y="9822180"/>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151248</xdr:rowOff>
    </xdr:from>
    <xdr:ext cx="534377" cy="259045"/>
    <xdr:sp macro="" textlink="">
      <xdr:nvSpPr>
        <xdr:cNvPr id="361" name="テキスト ボックス 360"/>
        <xdr:cNvSpPr txBox="1"/>
      </xdr:nvSpPr>
      <xdr:spPr>
        <a:xfrm>
          <a:off x="9372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49530</xdr:rowOff>
    </xdr:from>
    <xdr:to>
      <xdr:col>12</xdr:col>
      <xdr:colOff>511175</xdr:colOff>
      <xdr:row>57</xdr:row>
      <xdr:rowOff>117716</xdr:rowOff>
    </xdr:to>
    <xdr:cxnSp macro="">
      <xdr:nvCxnSpPr>
        <xdr:cNvPr id="362" name="直線コネクタ 361"/>
        <xdr:cNvCxnSpPr/>
      </xdr:nvCxnSpPr>
      <xdr:spPr>
        <a:xfrm flipV="1">
          <a:off x="7861300" y="9822180"/>
          <a:ext cx="889000" cy="6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132690</xdr:rowOff>
    </xdr:from>
    <xdr:to>
      <xdr:col>11</xdr:col>
      <xdr:colOff>307975</xdr:colOff>
      <xdr:row>57</xdr:row>
      <xdr:rowOff>117716</xdr:rowOff>
    </xdr:to>
    <xdr:cxnSp macro="">
      <xdr:nvCxnSpPr>
        <xdr:cNvPr id="365" name="直線コネクタ 364"/>
        <xdr:cNvCxnSpPr/>
      </xdr:nvCxnSpPr>
      <xdr:spPr>
        <a:xfrm>
          <a:off x="6972300" y="9733890"/>
          <a:ext cx="889000" cy="15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8928</xdr:rowOff>
    </xdr:from>
    <xdr:to>
      <xdr:col>15</xdr:col>
      <xdr:colOff>231775</xdr:colOff>
      <xdr:row>57</xdr:row>
      <xdr:rowOff>110528</xdr:rowOff>
    </xdr:to>
    <xdr:sp macro="" textlink="">
      <xdr:nvSpPr>
        <xdr:cNvPr id="375" name="円/楕円 374"/>
        <xdr:cNvSpPr/>
      </xdr:nvSpPr>
      <xdr:spPr>
        <a:xfrm>
          <a:off x="10426700" y="97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31805</xdr:rowOff>
    </xdr:from>
    <xdr:ext cx="534377" cy="259045"/>
    <xdr:sp macro="" textlink="">
      <xdr:nvSpPr>
        <xdr:cNvPr id="376" name="農林水産業費該当値テキスト"/>
        <xdr:cNvSpPr txBox="1"/>
      </xdr:nvSpPr>
      <xdr:spPr>
        <a:xfrm>
          <a:off x="10528300" y="963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14478</xdr:rowOff>
    </xdr:from>
    <xdr:to>
      <xdr:col>14</xdr:col>
      <xdr:colOff>79375</xdr:colOff>
      <xdr:row>57</xdr:row>
      <xdr:rowOff>116078</xdr:rowOff>
    </xdr:to>
    <xdr:sp macro="" textlink="">
      <xdr:nvSpPr>
        <xdr:cNvPr id="377" name="円/楕円 376"/>
        <xdr:cNvSpPr/>
      </xdr:nvSpPr>
      <xdr:spPr>
        <a:xfrm>
          <a:off x="95885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132605</xdr:rowOff>
    </xdr:from>
    <xdr:ext cx="534377" cy="259045"/>
    <xdr:sp macro="" textlink="">
      <xdr:nvSpPr>
        <xdr:cNvPr id="378" name="テキスト ボックス 377"/>
        <xdr:cNvSpPr txBox="1"/>
      </xdr:nvSpPr>
      <xdr:spPr>
        <a:xfrm>
          <a:off x="9372111" y="95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170180</xdr:rowOff>
    </xdr:from>
    <xdr:to>
      <xdr:col>12</xdr:col>
      <xdr:colOff>561975</xdr:colOff>
      <xdr:row>57</xdr:row>
      <xdr:rowOff>100330</xdr:rowOff>
    </xdr:to>
    <xdr:sp macro="" textlink="">
      <xdr:nvSpPr>
        <xdr:cNvPr id="379" name="円/楕円 378"/>
        <xdr:cNvSpPr/>
      </xdr:nvSpPr>
      <xdr:spPr>
        <a:xfrm>
          <a:off x="8699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116857</xdr:rowOff>
    </xdr:from>
    <xdr:ext cx="534377" cy="259045"/>
    <xdr:sp macro="" textlink="">
      <xdr:nvSpPr>
        <xdr:cNvPr id="380" name="テキスト ボックス 379"/>
        <xdr:cNvSpPr txBox="1"/>
      </xdr:nvSpPr>
      <xdr:spPr>
        <a:xfrm>
          <a:off x="8483111" y="95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66916</xdr:rowOff>
    </xdr:from>
    <xdr:to>
      <xdr:col>11</xdr:col>
      <xdr:colOff>358775</xdr:colOff>
      <xdr:row>57</xdr:row>
      <xdr:rowOff>168516</xdr:rowOff>
    </xdr:to>
    <xdr:sp macro="" textlink="">
      <xdr:nvSpPr>
        <xdr:cNvPr id="381" name="円/楕円 380"/>
        <xdr:cNvSpPr/>
      </xdr:nvSpPr>
      <xdr:spPr>
        <a:xfrm>
          <a:off x="7810500" y="9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159643</xdr:rowOff>
    </xdr:from>
    <xdr:ext cx="534377" cy="259045"/>
    <xdr:sp macro="" textlink="">
      <xdr:nvSpPr>
        <xdr:cNvPr id="382" name="テキスト ボックス 381"/>
        <xdr:cNvSpPr txBox="1"/>
      </xdr:nvSpPr>
      <xdr:spPr>
        <a:xfrm>
          <a:off x="7594111" y="99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81890</xdr:rowOff>
    </xdr:from>
    <xdr:to>
      <xdr:col>10</xdr:col>
      <xdr:colOff>155575</xdr:colOff>
      <xdr:row>57</xdr:row>
      <xdr:rowOff>12040</xdr:rowOff>
    </xdr:to>
    <xdr:sp macro="" textlink="">
      <xdr:nvSpPr>
        <xdr:cNvPr id="383" name="円/楕円 382"/>
        <xdr:cNvSpPr/>
      </xdr:nvSpPr>
      <xdr:spPr>
        <a:xfrm>
          <a:off x="6921500" y="96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28567</xdr:rowOff>
    </xdr:from>
    <xdr:ext cx="534377" cy="259045"/>
    <xdr:sp macro="" textlink="">
      <xdr:nvSpPr>
        <xdr:cNvPr id="384" name="テキスト ボックス 383"/>
        <xdr:cNvSpPr txBox="1"/>
      </xdr:nvSpPr>
      <xdr:spPr>
        <a:xfrm>
          <a:off x="6705111" y="945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64742</xdr:rowOff>
    </xdr:from>
    <xdr:to>
      <xdr:col>15</xdr:col>
      <xdr:colOff>180975</xdr:colOff>
      <xdr:row>76</xdr:row>
      <xdr:rowOff>143997</xdr:rowOff>
    </xdr:to>
    <xdr:cxnSp macro="">
      <xdr:nvCxnSpPr>
        <xdr:cNvPr id="411" name="直線コネクタ 410"/>
        <xdr:cNvCxnSpPr/>
      </xdr:nvCxnSpPr>
      <xdr:spPr>
        <a:xfrm flipV="1">
          <a:off x="9639300" y="13094942"/>
          <a:ext cx="838200" cy="7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143997</xdr:rowOff>
    </xdr:from>
    <xdr:to>
      <xdr:col>14</xdr:col>
      <xdr:colOff>28575</xdr:colOff>
      <xdr:row>77</xdr:row>
      <xdr:rowOff>74000</xdr:rowOff>
    </xdr:to>
    <xdr:cxnSp macro="">
      <xdr:nvCxnSpPr>
        <xdr:cNvPr id="414" name="直線コネクタ 413"/>
        <xdr:cNvCxnSpPr/>
      </xdr:nvCxnSpPr>
      <xdr:spPr>
        <a:xfrm flipV="1">
          <a:off x="8750300" y="13174197"/>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104314</xdr:rowOff>
    </xdr:from>
    <xdr:ext cx="534377" cy="259045"/>
    <xdr:sp macro="" textlink="">
      <xdr:nvSpPr>
        <xdr:cNvPr id="416" name="テキスト ボックス 415"/>
        <xdr:cNvSpPr txBox="1"/>
      </xdr:nvSpPr>
      <xdr:spPr>
        <a:xfrm>
          <a:off x="9372111" y="133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74000</xdr:rowOff>
    </xdr:from>
    <xdr:to>
      <xdr:col>12</xdr:col>
      <xdr:colOff>511175</xdr:colOff>
      <xdr:row>77</xdr:row>
      <xdr:rowOff>105045</xdr:rowOff>
    </xdr:to>
    <xdr:cxnSp macro="">
      <xdr:nvCxnSpPr>
        <xdr:cNvPr id="417" name="直線コネクタ 416"/>
        <xdr:cNvCxnSpPr/>
      </xdr:nvCxnSpPr>
      <xdr:spPr>
        <a:xfrm flipV="1">
          <a:off x="7861300" y="13275650"/>
          <a:ext cx="889000" cy="3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105045</xdr:rowOff>
    </xdr:from>
    <xdr:to>
      <xdr:col>11</xdr:col>
      <xdr:colOff>307975</xdr:colOff>
      <xdr:row>77</xdr:row>
      <xdr:rowOff>125344</xdr:rowOff>
    </xdr:to>
    <xdr:cxnSp macro="">
      <xdr:nvCxnSpPr>
        <xdr:cNvPr id="420" name="直線コネクタ 419"/>
        <xdr:cNvCxnSpPr/>
      </xdr:nvCxnSpPr>
      <xdr:spPr>
        <a:xfrm flipV="1">
          <a:off x="6972300" y="13306695"/>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13942</xdr:rowOff>
    </xdr:from>
    <xdr:to>
      <xdr:col>15</xdr:col>
      <xdr:colOff>231775</xdr:colOff>
      <xdr:row>76</xdr:row>
      <xdr:rowOff>115542</xdr:rowOff>
    </xdr:to>
    <xdr:sp macro="" textlink="">
      <xdr:nvSpPr>
        <xdr:cNvPr id="430" name="円/楕円 429"/>
        <xdr:cNvSpPr/>
      </xdr:nvSpPr>
      <xdr:spPr>
        <a:xfrm>
          <a:off x="10426700" y="130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36819</xdr:rowOff>
    </xdr:from>
    <xdr:ext cx="534377" cy="259045"/>
    <xdr:sp macro="" textlink="">
      <xdr:nvSpPr>
        <xdr:cNvPr id="431" name="商工費該当値テキスト"/>
        <xdr:cNvSpPr txBox="1"/>
      </xdr:nvSpPr>
      <xdr:spPr>
        <a:xfrm>
          <a:off x="10528300" y="1289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18,279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93197</xdr:rowOff>
    </xdr:from>
    <xdr:to>
      <xdr:col>14</xdr:col>
      <xdr:colOff>79375</xdr:colOff>
      <xdr:row>77</xdr:row>
      <xdr:rowOff>23347</xdr:rowOff>
    </xdr:to>
    <xdr:sp macro="" textlink="">
      <xdr:nvSpPr>
        <xdr:cNvPr id="432" name="円/楕円 431"/>
        <xdr:cNvSpPr/>
      </xdr:nvSpPr>
      <xdr:spPr>
        <a:xfrm>
          <a:off x="9588500" y="1312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39874</xdr:rowOff>
    </xdr:from>
    <xdr:ext cx="534377" cy="259045"/>
    <xdr:sp macro="" textlink="">
      <xdr:nvSpPr>
        <xdr:cNvPr id="433" name="テキスト ボックス 432"/>
        <xdr:cNvSpPr txBox="1"/>
      </xdr:nvSpPr>
      <xdr:spPr>
        <a:xfrm>
          <a:off x="9372111" y="1289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23200</xdr:rowOff>
    </xdr:from>
    <xdr:to>
      <xdr:col>12</xdr:col>
      <xdr:colOff>561975</xdr:colOff>
      <xdr:row>77</xdr:row>
      <xdr:rowOff>124800</xdr:rowOff>
    </xdr:to>
    <xdr:sp macro="" textlink="">
      <xdr:nvSpPr>
        <xdr:cNvPr id="434" name="円/楕円 433"/>
        <xdr:cNvSpPr/>
      </xdr:nvSpPr>
      <xdr:spPr>
        <a:xfrm>
          <a:off x="8699500" y="1322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141327</xdr:rowOff>
    </xdr:from>
    <xdr:ext cx="534377" cy="259045"/>
    <xdr:sp macro="" textlink="">
      <xdr:nvSpPr>
        <xdr:cNvPr id="435" name="テキスト ボックス 434"/>
        <xdr:cNvSpPr txBox="1"/>
      </xdr:nvSpPr>
      <xdr:spPr>
        <a:xfrm>
          <a:off x="8483111" y="1300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54245</xdr:rowOff>
    </xdr:from>
    <xdr:to>
      <xdr:col>11</xdr:col>
      <xdr:colOff>358775</xdr:colOff>
      <xdr:row>77</xdr:row>
      <xdr:rowOff>155845</xdr:rowOff>
    </xdr:to>
    <xdr:sp macro="" textlink="">
      <xdr:nvSpPr>
        <xdr:cNvPr id="436" name="円/楕円 435"/>
        <xdr:cNvSpPr/>
      </xdr:nvSpPr>
      <xdr:spPr>
        <a:xfrm>
          <a:off x="7810500" y="132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146972</xdr:rowOff>
    </xdr:from>
    <xdr:ext cx="469744" cy="259045"/>
    <xdr:sp macro="" textlink="">
      <xdr:nvSpPr>
        <xdr:cNvPr id="437" name="テキスト ボックス 436"/>
        <xdr:cNvSpPr txBox="1"/>
      </xdr:nvSpPr>
      <xdr:spPr>
        <a:xfrm>
          <a:off x="7626427" y="133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74544</xdr:rowOff>
    </xdr:from>
    <xdr:to>
      <xdr:col>10</xdr:col>
      <xdr:colOff>155575</xdr:colOff>
      <xdr:row>78</xdr:row>
      <xdr:rowOff>4694</xdr:rowOff>
    </xdr:to>
    <xdr:sp macro="" textlink="">
      <xdr:nvSpPr>
        <xdr:cNvPr id="438" name="円/楕円 437"/>
        <xdr:cNvSpPr/>
      </xdr:nvSpPr>
      <xdr:spPr>
        <a:xfrm>
          <a:off x="6921500" y="132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167271</xdr:rowOff>
    </xdr:from>
    <xdr:ext cx="469744" cy="259045"/>
    <xdr:sp macro="" textlink="">
      <xdr:nvSpPr>
        <xdr:cNvPr id="439" name="テキスト ボックス 438"/>
        <xdr:cNvSpPr txBox="1"/>
      </xdr:nvSpPr>
      <xdr:spPr>
        <a:xfrm>
          <a:off x="6737427" y="133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134724</xdr:rowOff>
    </xdr:from>
    <xdr:to>
      <xdr:col>15</xdr:col>
      <xdr:colOff>180975</xdr:colOff>
      <xdr:row>97</xdr:row>
      <xdr:rowOff>10968</xdr:rowOff>
    </xdr:to>
    <xdr:cxnSp macro="">
      <xdr:nvCxnSpPr>
        <xdr:cNvPr id="468" name="直線コネクタ 467"/>
        <xdr:cNvCxnSpPr/>
      </xdr:nvCxnSpPr>
      <xdr:spPr>
        <a:xfrm flipV="1">
          <a:off x="9639300" y="16593924"/>
          <a:ext cx="838200" cy="4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142078</xdr:rowOff>
    </xdr:from>
    <xdr:to>
      <xdr:col>14</xdr:col>
      <xdr:colOff>28575</xdr:colOff>
      <xdr:row>97</xdr:row>
      <xdr:rowOff>10968</xdr:rowOff>
    </xdr:to>
    <xdr:cxnSp macro="">
      <xdr:nvCxnSpPr>
        <xdr:cNvPr id="471" name="直線コネクタ 470"/>
        <xdr:cNvCxnSpPr/>
      </xdr:nvCxnSpPr>
      <xdr:spPr>
        <a:xfrm>
          <a:off x="8750300" y="16601278"/>
          <a:ext cx="889000" cy="4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142078</xdr:rowOff>
    </xdr:from>
    <xdr:to>
      <xdr:col>12</xdr:col>
      <xdr:colOff>511175</xdr:colOff>
      <xdr:row>97</xdr:row>
      <xdr:rowOff>19411</xdr:rowOff>
    </xdr:to>
    <xdr:cxnSp macro="">
      <xdr:nvCxnSpPr>
        <xdr:cNvPr id="474" name="直線コネクタ 473"/>
        <xdr:cNvCxnSpPr/>
      </xdr:nvCxnSpPr>
      <xdr:spPr>
        <a:xfrm flipV="1">
          <a:off x="7861300" y="16601278"/>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3577</xdr:rowOff>
    </xdr:from>
    <xdr:to>
      <xdr:col>11</xdr:col>
      <xdr:colOff>307975</xdr:colOff>
      <xdr:row>97</xdr:row>
      <xdr:rowOff>19411</xdr:rowOff>
    </xdr:to>
    <xdr:cxnSp macro="">
      <xdr:nvCxnSpPr>
        <xdr:cNvPr id="477" name="直線コネクタ 476"/>
        <xdr:cNvCxnSpPr/>
      </xdr:nvCxnSpPr>
      <xdr:spPr>
        <a:xfrm>
          <a:off x="6972300" y="16634227"/>
          <a:ext cx="889000" cy="1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83924</xdr:rowOff>
    </xdr:from>
    <xdr:to>
      <xdr:col>15</xdr:col>
      <xdr:colOff>231775</xdr:colOff>
      <xdr:row>97</xdr:row>
      <xdr:rowOff>14074</xdr:rowOff>
    </xdr:to>
    <xdr:sp macro="" textlink="">
      <xdr:nvSpPr>
        <xdr:cNvPr id="487" name="円/楕円 486"/>
        <xdr:cNvSpPr/>
      </xdr:nvSpPr>
      <xdr:spPr>
        <a:xfrm>
          <a:off x="10426700" y="165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106801</xdr:rowOff>
    </xdr:from>
    <xdr:ext cx="534377" cy="259045"/>
    <xdr:sp macro="" textlink="">
      <xdr:nvSpPr>
        <xdr:cNvPr id="488" name="土木費該当値テキスト"/>
        <xdr:cNvSpPr txBox="1"/>
      </xdr:nvSpPr>
      <xdr:spPr>
        <a:xfrm>
          <a:off x="10528300" y="163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131618</xdr:rowOff>
    </xdr:from>
    <xdr:to>
      <xdr:col>14</xdr:col>
      <xdr:colOff>79375</xdr:colOff>
      <xdr:row>97</xdr:row>
      <xdr:rowOff>61768</xdr:rowOff>
    </xdr:to>
    <xdr:sp macro="" textlink="">
      <xdr:nvSpPr>
        <xdr:cNvPr id="489" name="円/楕円 488"/>
        <xdr:cNvSpPr/>
      </xdr:nvSpPr>
      <xdr:spPr>
        <a:xfrm>
          <a:off x="9588500" y="165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78295</xdr:rowOff>
    </xdr:from>
    <xdr:ext cx="534377" cy="259045"/>
    <xdr:sp macro="" textlink="">
      <xdr:nvSpPr>
        <xdr:cNvPr id="490" name="テキスト ボックス 489"/>
        <xdr:cNvSpPr txBox="1"/>
      </xdr:nvSpPr>
      <xdr:spPr>
        <a:xfrm>
          <a:off x="9372111" y="163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91278</xdr:rowOff>
    </xdr:from>
    <xdr:to>
      <xdr:col>12</xdr:col>
      <xdr:colOff>561975</xdr:colOff>
      <xdr:row>97</xdr:row>
      <xdr:rowOff>21428</xdr:rowOff>
    </xdr:to>
    <xdr:sp macro="" textlink="">
      <xdr:nvSpPr>
        <xdr:cNvPr id="491" name="円/楕円 490"/>
        <xdr:cNvSpPr/>
      </xdr:nvSpPr>
      <xdr:spPr>
        <a:xfrm>
          <a:off x="8699500" y="165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12555</xdr:rowOff>
    </xdr:from>
    <xdr:ext cx="534377" cy="259045"/>
    <xdr:sp macro="" textlink="">
      <xdr:nvSpPr>
        <xdr:cNvPr id="492" name="テキスト ボックス 491"/>
        <xdr:cNvSpPr txBox="1"/>
      </xdr:nvSpPr>
      <xdr:spPr>
        <a:xfrm>
          <a:off x="8483111" y="166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54,688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140061</xdr:rowOff>
    </xdr:from>
    <xdr:to>
      <xdr:col>11</xdr:col>
      <xdr:colOff>358775</xdr:colOff>
      <xdr:row>97</xdr:row>
      <xdr:rowOff>70211</xdr:rowOff>
    </xdr:to>
    <xdr:sp macro="" textlink="">
      <xdr:nvSpPr>
        <xdr:cNvPr id="493" name="円/楕円 492"/>
        <xdr:cNvSpPr/>
      </xdr:nvSpPr>
      <xdr:spPr>
        <a:xfrm>
          <a:off x="7810500" y="165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61338</xdr:rowOff>
    </xdr:from>
    <xdr:ext cx="534377" cy="259045"/>
    <xdr:sp macro="" textlink="">
      <xdr:nvSpPr>
        <xdr:cNvPr id="494" name="テキスト ボックス 493"/>
        <xdr:cNvSpPr txBox="1"/>
      </xdr:nvSpPr>
      <xdr:spPr>
        <a:xfrm>
          <a:off x="7594111" y="1669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124227</xdr:rowOff>
    </xdr:from>
    <xdr:to>
      <xdr:col>10</xdr:col>
      <xdr:colOff>155575</xdr:colOff>
      <xdr:row>97</xdr:row>
      <xdr:rowOff>54377</xdr:rowOff>
    </xdr:to>
    <xdr:sp macro="" textlink="">
      <xdr:nvSpPr>
        <xdr:cNvPr id="495" name="円/楕円 494"/>
        <xdr:cNvSpPr/>
      </xdr:nvSpPr>
      <xdr:spPr>
        <a:xfrm>
          <a:off x="6921500" y="165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70904</xdr:rowOff>
    </xdr:from>
    <xdr:ext cx="534377" cy="259045"/>
    <xdr:sp macro="" textlink="">
      <xdr:nvSpPr>
        <xdr:cNvPr id="496" name="テキスト ボックス 495"/>
        <xdr:cNvSpPr txBox="1"/>
      </xdr:nvSpPr>
      <xdr:spPr>
        <a:xfrm>
          <a:off x="6705111" y="163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39744</xdr:rowOff>
    </xdr:from>
    <xdr:to>
      <xdr:col>23</xdr:col>
      <xdr:colOff>517525</xdr:colOff>
      <xdr:row>37</xdr:row>
      <xdr:rowOff>59690</xdr:rowOff>
    </xdr:to>
    <xdr:cxnSp macro="">
      <xdr:nvCxnSpPr>
        <xdr:cNvPr id="525" name="直線コネクタ 524"/>
        <xdr:cNvCxnSpPr/>
      </xdr:nvCxnSpPr>
      <xdr:spPr>
        <a:xfrm flipV="1">
          <a:off x="15481300" y="6383394"/>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55309</xdr:rowOff>
    </xdr:from>
    <xdr:to>
      <xdr:col>22</xdr:col>
      <xdr:colOff>365125</xdr:colOff>
      <xdr:row>37</xdr:row>
      <xdr:rowOff>59690</xdr:rowOff>
    </xdr:to>
    <xdr:cxnSp macro="">
      <xdr:nvCxnSpPr>
        <xdr:cNvPr id="528" name="直線コネクタ 527"/>
        <xdr:cNvCxnSpPr/>
      </xdr:nvCxnSpPr>
      <xdr:spPr>
        <a:xfrm>
          <a:off x="14592300" y="639895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55309</xdr:rowOff>
    </xdr:from>
    <xdr:to>
      <xdr:col>21</xdr:col>
      <xdr:colOff>161925</xdr:colOff>
      <xdr:row>37</xdr:row>
      <xdr:rowOff>91637</xdr:rowOff>
    </xdr:to>
    <xdr:cxnSp macro="">
      <xdr:nvCxnSpPr>
        <xdr:cNvPr id="531" name="直線コネクタ 530"/>
        <xdr:cNvCxnSpPr/>
      </xdr:nvCxnSpPr>
      <xdr:spPr>
        <a:xfrm flipV="1">
          <a:off x="13703300" y="6398959"/>
          <a:ext cx="8890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91637</xdr:rowOff>
    </xdr:from>
    <xdr:to>
      <xdr:col>19</xdr:col>
      <xdr:colOff>644525</xdr:colOff>
      <xdr:row>37</xdr:row>
      <xdr:rowOff>109353</xdr:rowOff>
    </xdr:to>
    <xdr:cxnSp macro="">
      <xdr:nvCxnSpPr>
        <xdr:cNvPr id="534" name="直線コネクタ 533"/>
        <xdr:cNvCxnSpPr/>
      </xdr:nvCxnSpPr>
      <xdr:spPr>
        <a:xfrm flipV="1">
          <a:off x="12814300" y="6435287"/>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160394</xdr:rowOff>
    </xdr:from>
    <xdr:to>
      <xdr:col>23</xdr:col>
      <xdr:colOff>568325</xdr:colOff>
      <xdr:row>37</xdr:row>
      <xdr:rowOff>90544</xdr:rowOff>
    </xdr:to>
    <xdr:sp macro="" textlink="">
      <xdr:nvSpPr>
        <xdr:cNvPr id="544" name="円/楕円 543"/>
        <xdr:cNvSpPr/>
      </xdr:nvSpPr>
      <xdr:spPr>
        <a:xfrm>
          <a:off x="16268700" y="63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138821</xdr:rowOff>
    </xdr:from>
    <xdr:ext cx="534377" cy="259045"/>
    <xdr:sp macro="" textlink="">
      <xdr:nvSpPr>
        <xdr:cNvPr id="545" name="消防費該当値テキスト"/>
        <xdr:cNvSpPr txBox="1"/>
      </xdr:nvSpPr>
      <xdr:spPr>
        <a:xfrm>
          <a:off x="16370300" y="631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8890</xdr:rowOff>
    </xdr:from>
    <xdr:to>
      <xdr:col>22</xdr:col>
      <xdr:colOff>415925</xdr:colOff>
      <xdr:row>37</xdr:row>
      <xdr:rowOff>110490</xdr:rowOff>
    </xdr:to>
    <xdr:sp macro="" textlink="">
      <xdr:nvSpPr>
        <xdr:cNvPr id="546" name="円/楕円 545"/>
        <xdr:cNvSpPr/>
      </xdr:nvSpPr>
      <xdr:spPr>
        <a:xfrm>
          <a:off x="15430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101617</xdr:rowOff>
    </xdr:from>
    <xdr:ext cx="534377" cy="259045"/>
    <xdr:sp macro="" textlink="">
      <xdr:nvSpPr>
        <xdr:cNvPr id="547" name="テキスト ボックス 546"/>
        <xdr:cNvSpPr txBox="1"/>
      </xdr:nvSpPr>
      <xdr:spPr>
        <a:xfrm>
          <a:off x="15214111" y="64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4509</xdr:rowOff>
    </xdr:from>
    <xdr:to>
      <xdr:col>21</xdr:col>
      <xdr:colOff>212725</xdr:colOff>
      <xdr:row>37</xdr:row>
      <xdr:rowOff>106109</xdr:rowOff>
    </xdr:to>
    <xdr:sp macro="" textlink="">
      <xdr:nvSpPr>
        <xdr:cNvPr id="548" name="円/楕円 547"/>
        <xdr:cNvSpPr/>
      </xdr:nvSpPr>
      <xdr:spPr>
        <a:xfrm>
          <a:off x="14541500" y="634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97236</xdr:rowOff>
    </xdr:from>
    <xdr:ext cx="534377" cy="259045"/>
    <xdr:sp macro="" textlink="">
      <xdr:nvSpPr>
        <xdr:cNvPr id="549" name="テキスト ボックス 548"/>
        <xdr:cNvSpPr txBox="1"/>
      </xdr:nvSpPr>
      <xdr:spPr>
        <a:xfrm>
          <a:off x="14325111" y="64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40837</xdr:rowOff>
    </xdr:from>
    <xdr:to>
      <xdr:col>20</xdr:col>
      <xdr:colOff>9525</xdr:colOff>
      <xdr:row>37</xdr:row>
      <xdr:rowOff>142437</xdr:rowOff>
    </xdr:to>
    <xdr:sp macro="" textlink="">
      <xdr:nvSpPr>
        <xdr:cNvPr id="550" name="円/楕円 549"/>
        <xdr:cNvSpPr/>
      </xdr:nvSpPr>
      <xdr:spPr>
        <a:xfrm>
          <a:off x="13652500" y="63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133564</xdr:rowOff>
    </xdr:from>
    <xdr:ext cx="534377" cy="259045"/>
    <xdr:sp macro="" textlink="">
      <xdr:nvSpPr>
        <xdr:cNvPr id="551" name="テキスト ボックス 550"/>
        <xdr:cNvSpPr txBox="1"/>
      </xdr:nvSpPr>
      <xdr:spPr>
        <a:xfrm>
          <a:off x="13436111" y="64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58553</xdr:rowOff>
    </xdr:from>
    <xdr:to>
      <xdr:col>18</xdr:col>
      <xdr:colOff>492125</xdr:colOff>
      <xdr:row>37</xdr:row>
      <xdr:rowOff>160153</xdr:rowOff>
    </xdr:to>
    <xdr:sp macro="" textlink="">
      <xdr:nvSpPr>
        <xdr:cNvPr id="552" name="円/楕円 551"/>
        <xdr:cNvSpPr/>
      </xdr:nvSpPr>
      <xdr:spPr>
        <a:xfrm>
          <a:off x="12763500" y="64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151280</xdr:rowOff>
    </xdr:from>
    <xdr:ext cx="534377" cy="259045"/>
    <xdr:sp macro="" textlink="">
      <xdr:nvSpPr>
        <xdr:cNvPr id="553" name="テキスト ボックス 552"/>
        <xdr:cNvSpPr txBox="1"/>
      </xdr:nvSpPr>
      <xdr:spPr>
        <a:xfrm>
          <a:off x="12547111" y="649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111837</xdr:rowOff>
    </xdr:from>
    <xdr:to>
      <xdr:col>23</xdr:col>
      <xdr:colOff>517525</xdr:colOff>
      <xdr:row>57</xdr:row>
      <xdr:rowOff>155156</xdr:rowOff>
    </xdr:to>
    <xdr:cxnSp macro="">
      <xdr:nvCxnSpPr>
        <xdr:cNvPr id="583" name="直線コネクタ 582"/>
        <xdr:cNvCxnSpPr/>
      </xdr:nvCxnSpPr>
      <xdr:spPr>
        <a:xfrm flipV="1">
          <a:off x="15481300" y="9027237"/>
          <a:ext cx="838200" cy="90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51689</xdr:rowOff>
    </xdr:from>
    <xdr:to>
      <xdr:col>22</xdr:col>
      <xdr:colOff>365125</xdr:colOff>
      <xdr:row>57</xdr:row>
      <xdr:rowOff>155156</xdr:rowOff>
    </xdr:to>
    <xdr:cxnSp macro="">
      <xdr:nvCxnSpPr>
        <xdr:cNvPr id="586" name="直線コネクタ 585"/>
        <xdr:cNvCxnSpPr/>
      </xdr:nvCxnSpPr>
      <xdr:spPr>
        <a:xfrm>
          <a:off x="14592300" y="9824339"/>
          <a:ext cx="889000" cy="1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51689</xdr:rowOff>
    </xdr:from>
    <xdr:to>
      <xdr:col>21</xdr:col>
      <xdr:colOff>161925</xdr:colOff>
      <xdr:row>58</xdr:row>
      <xdr:rowOff>132283</xdr:rowOff>
    </xdr:to>
    <xdr:cxnSp macro="">
      <xdr:nvCxnSpPr>
        <xdr:cNvPr id="589" name="直線コネクタ 588"/>
        <xdr:cNvCxnSpPr/>
      </xdr:nvCxnSpPr>
      <xdr:spPr>
        <a:xfrm flipV="1">
          <a:off x="13703300" y="9824339"/>
          <a:ext cx="889000" cy="2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132283</xdr:rowOff>
    </xdr:from>
    <xdr:to>
      <xdr:col>19</xdr:col>
      <xdr:colOff>644525</xdr:colOff>
      <xdr:row>58</xdr:row>
      <xdr:rowOff>152336</xdr:rowOff>
    </xdr:to>
    <xdr:cxnSp macro="">
      <xdr:nvCxnSpPr>
        <xdr:cNvPr id="592" name="直線コネクタ 591"/>
        <xdr:cNvCxnSpPr/>
      </xdr:nvCxnSpPr>
      <xdr:spPr>
        <a:xfrm flipV="1">
          <a:off x="12814300" y="10076383"/>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61037</xdr:rowOff>
    </xdr:from>
    <xdr:to>
      <xdr:col>23</xdr:col>
      <xdr:colOff>568325</xdr:colOff>
      <xdr:row>52</xdr:row>
      <xdr:rowOff>162637</xdr:rowOff>
    </xdr:to>
    <xdr:sp macro="" textlink="">
      <xdr:nvSpPr>
        <xdr:cNvPr id="602" name="円/楕円 601"/>
        <xdr:cNvSpPr/>
      </xdr:nvSpPr>
      <xdr:spPr>
        <a:xfrm>
          <a:off x="16268700" y="897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83914</xdr:rowOff>
    </xdr:from>
    <xdr:ext cx="599010" cy="259045"/>
    <xdr:sp macro="" textlink="">
      <xdr:nvSpPr>
        <xdr:cNvPr id="603" name="教育費該当値テキスト"/>
        <xdr:cNvSpPr txBox="1"/>
      </xdr:nvSpPr>
      <xdr:spPr>
        <a:xfrm>
          <a:off x="16370300" y="88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119,194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104356</xdr:rowOff>
    </xdr:from>
    <xdr:to>
      <xdr:col>22</xdr:col>
      <xdr:colOff>415925</xdr:colOff>
      <xdr:row>58</xdr:row>
      <xdr:rowOff>34506</xdr:rowOff>
    </xdr:to>
    <xdr:sp macro="" textlink="">
      <xdr:nvSpPr>
        <xdr:cNvPr id="604" name="円/楕円 603"/>
        <xdr:cNvSpPr/>
      </xdr:nvSpPr>
      <xdr:spPr>
        <a:xfrm>
          <a:off x="15430500" y="98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25633</xdr:rowOff>
    </xdr:from>
    <xdr:ext cx="534377" cy="259045"/>
    <xdr:sp macro="" textlink="">
      <xdr:nvSpPr>
        <xdr:cNvPr id="605" name="テキスト ボックス 604"/>
        <xdr:cNvSpPr txBox="1"/>
      </xdr:nvSpPr>
      <xdr:spPr>
        <a:xfrm>
          <a:off x="15214111" y="99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889</xdr:rowOff>
    </xdr:from>
    <xdr:to>
      <xdr:col>21</xdr:col>
      <xdr:colOff>212725</xdr:colOff>
      <xdr:row>57</xdr:row>
      <xdr:rowOff>102489</xdr:rowOff>
    </xdr:to>
    <xdr:sp macro="" textlink="">
      <xdr:nvSpPr>
        <xdr:cNvPr id="606" name="円/楕円 605"/>
        <xdr:cNvSpPr/>
      </xdr:nvSpPr>
      <xdr:spPr>
        <a:xfrm>
          <a:off x="14541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93616</xdr:rowOff>
    </xdr:from>
    <xdr:ext cx="534377" cy="259045"/>
    <xdr:sp macro="" textlink="">
      <xdr:nvSpPr>
        <xdr:cNvPr id="607" name="テキスト ボックス 606"/>
        <xdr:cNvSpPr txBox="1"/>
      </xdr:nvSpPr>
      <xdr:spPr>
        <a:xfrm>
          <a:off x="14325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81483</xdr:rowOff>
    </xdr:from>
    <xdr:to>
      <xdr:col>20</xdr:col>
      <xdr:colOff>9525</xdr:colOff>
      <xdr:row>59</xdr:row>
      <xdr:rowOff>11633</xdr:rowOff>
    </xdr:to>
    <xdr:sp macro="" textlink="">
      <xdr:nvSpPr>
        <xdr:cNvPr id="608" name="円/楕円 607"/>
        <xdr:cNvSpPr/>
      </xdr:nvSpPr>
      <xdr:spPr>
        <a:xfrm>
          <a:off x="13652500" y="1002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2760</xdr:rowOff>
    </xdr:from>
    <xdr:ext cx="534377" cy="259045"/>
    <xdr:sp macro="" textlink="">
      <xdr:nvSpPr>
        <xdr:cNvPr id="609" name="テキスト ボックス 608"/>
        <xdr:cNvSpPr txBox="1"/>
      </xdr:nvSpPr>
      <xdr:spPr>
        <a:xfrm>
          <a:off x="13436111" y="1011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101536</xdr:rowOff>
    </xdr:from>
    <xdr:to>
      <xdr:col>18</xdr:col>
      <xdr:colOff>492125</xdr:colOff>
      <xdr:row>59</xdr:row>
      <xdr:rowOff>31686</xdr:rowOff>
    </xdr:to>
    <xdr:sp macro="" textlink="">
      <xdr:nvSpPr>
        <xdr:cNvPr id="610" name="円/楕円 609"/>
        <xdr:cNvSpPr/>
      </xdr:nvSpPr>
      <xdr:spPr>
        <a:xfrm>
          <a:off x="12763500" y="100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22813</xdr:rowOff>
    </xdr:from>
    <xdr:ext cx="534377" cy="259045"/>
    <xdr:sp macro="" textlink="">
      <xdr:nvSpPr>
        <xdr:cNvPr id="611" name="テキスト ボックス 610"/>
        <xdr:cNvSpPr txBox="1"/>
      </xdr:nvSpPr>
      <xdr:spPr>
        <a:xfrm>
          <a:off x="12547111" y="101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41517</xdr:rowOff>
    </xdr:from>
    <xdr:to>
      <xdr:col>23</xdr:col>
      <xdr:colOff>517525</xdr:colOff>
      <xdr:row>79</xdr:row>
      <xdr:rowOff>98879</xdr:rowOff>
    </xdr:to>
    <xdr:cxnSp macro="">
      <xdr:nvCxnSpPr>
        <xdr:cNvPr id="642" name="直線コネクタ 641"/>
        <xdr:cNvCxnSpPr/>
      </xdr:nvCxnSpPr>
      <xdr:spPr>
        <a:xfrm flipV="1">
          <a:off x="15481300" y="13586067"/>
          <a:ext cx="8382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93343</xdr:rowOff>
    </xdr:from>
    <xdr:to>
      <xdr:col>22</xdr:col>
      <xdr:colOff>365125</xdr:colOff>
      <xdr:row>79</xdr:row>
      <xdr:rowOff>98879</xdr:rowOff>
    </xdr:to>
    <xdr:cxnSp macro="">
      <xdr:nvCxnSpPr>
        <xdr:cNvPr id="645" name="直線コネクタ 644"/>
        <xdr:cNvCxnSpPr/>
      </xdr:nvCxnSpPr>
      <xdr:spPr>
        <a:xfrm>
          <a:off x="14592300" y="13637893"/>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93343</xdr:rowOff>
    </xdr:from>
    <xdr:to>
      <xdr:col>21</xdr:col>
      <xdr:colOff>161925</xdr:colOff>
      <xdr:row>79</xdr:row>
      <xdr:rowOff>94698</xdr:rowOff>
    </xdr:to>
    <xdr:cxnSp macro="">
      <xdr:nvCxnSpPr>
        <xdr:cNvPr id="648" name="直線コネクタ 647"/>
        <xdr:cNvCxnSpPr/>
      </xdr:nvCxnSpPr>
      <xdr:spPr>
        <a:xfrm flipV="1">
          <a:off x="13703300" y="13637893"/>
          <a:ext cx="8890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47493</xdr:rowOff>
    </xdr:from>
    <xdr:to>
      <xdr:col>19</xdr:col>
      <xdr:colOff>644525</xdr:colOff>
      <xdr:row>79</xdr:row>
      <xdr:rowOff>94698</xdr:rowOff>
    </xdr:to>
    <xdr:cxnSp macro="">
      <xdr:nvCxnSpPr>
        <xdr:cNvPr id="651" name="直線コネクタ 650"/>
        <xdr:cNvCxnSpPr/>
      </xdr:nvCxnSpPr>
      <xdr:spPr>
        <a:xfrm>
          <a:off x="12814300" y="13592043"/>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162167</xdr:rowOff>
    </xdr:from>
    <xdr:to>
      <xdr:col>23</xdr:col>
      <xdr:colOff>568325</xdr:colOff>
      <xdr:row>79</xdr:row>
      <xdr:rowOff>92317</xdr:rowOff>
    </xdr:to>
    <xdr:sp macro="" textlink="">
      <xdr:nvSpPr>
        <xdr:cNvPr id="661" name="円/楕円 660"/>
        <xdr:cNvSpPr/>
      </xdr:nvSpPr>
      <xdr:spPr>
        <a:xfrm>
          <a:off x="16268700" y="135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121544</xdr:rowOff>
    </xdr:from>
    <xdr:ext cx="469744" cy="259045"/>
    <xdr:sp macro="" textlink="">
      <xdr:nvSpPr>
        <xdr:cNvPr id="662" name="災害復旧費該当値テキスト"/>
        <xdr:cNvSpPr txBox="1"/>
      </xdr:nvSpPr>
      <xdr:spPr>
        <a:xfrm>
          <a:off x="16370300" y="1332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42543</xdr:rowOff>
    </xdr:from>
    <xdr:to>
      <xdr:col>21</xdr:col>
      <xdr:colOff>212725</xdr:colOff>
      <xdr:row>79</xdr:row>
      <xdr:rowOff>144143</xdr:rowOff>
    </xdr:to>
    <xdr:sp macro="" textlink="">
      <xdr:nvSpPr>
        <xdr:cNvPr id="665" name="円/楕円 664"/>
        <xdr:cNvSpPr/>
      </xdr:nvSpPr>
      <xdr:spPr>
        <a:xfrm>
          <a:off x="14541500" y="1358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135270</xdr:rowOff>
    </xdr:from>
    <xdr:ext cx="378565" cy="259045"/>
    <xdr:sp macro="" textlink="">
      <xdr:nvSpPr>
        <xdr:cNvPr id="666" name="テキスト ボックス 665"/>
        <xdr:cNvSpPr txBox="1"/>
      </xdr:nvSpPr>
      <xdr:spPr>
        <a:xfrm>
          <a:off x="14403017" y="13679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43898</xdr:rowOff>
    </xdr:from>
    <xdr:to>
      <xdr:col>20</xdr:col>
      <xdr:colOff>9525</xdr:colOff>
      <xdr:row>79</xdr:row>
      <xdr:rowOff>145498</xdr:rowOff>
    </xdr:to>
    <xdr:sp macro="" textlink="">
      <xdr:nvSpPr>
        <xdr:cNvPr id="667" name="円/楕円 666"/>
        <xdr:cNvSpPr/>
      </xdr:nvSpPr>
      <xdr:spPr>
        <a:xfrm>
          <a:off x="13652500" y="13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136625</xdr:rowOff>
    </xdr:from>
    <xdr:ext cx="378565" cy="259045"/>
    <xdr:sp macro="" textlink="">
      <xdr:nvSpPr>
        <xdr:cNvPr id="668" name="テキスト ボックス 667"/>
        <xdr:cNvSpPr txBox="1"/>
      </xdr:nvSpPr>
      <xdr:spPr>
        <a:xfrm>
          <a:off x="13514017" y="1368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168143</xdr:rowOff>
    </xdr:from>
    <xdr:to>
      <xdr:col>18</xdr:col>
      <xdr:colOff>492125</xdr:colOff>
      <xdr:row>79</xdr:row>
      <xdr:rowOff>98293</xdr:rowOff>
    </xdr:to>
    <xdr:sp macro="" textlink="">
      <xdr:nvSpPr>
        <xdr:cNvPr id="669" name="円/楕円 668"/>
        <xdr:cNvSpPr/>
      </xdr:nvSpPr>
      <xdr:spPr>
        <a:xfrm>
          <a:off x="12763500" y="1354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89420</xdr:rowOff>
    </xdr:from>
    <xdr:ext cx="469744" cy="259045"/>
    <xdr:sp macro="" textlink="">
      <xdr:nvSpPr>
        <xdr:cNvPr id="670" name="テキスト ボックス 669"/>
        <xdr:cNvSpPr txBox="1"/>
      </xdr:nvSpPr>
      <xdr:spPr>
        <a:xfrm>
          <a:off x="12579427" y="136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93842</xdr:rowOff>
    </xdr:from>
    <xdr:to>
      <xdr:col>23</xdr:col>
      <xdr:colOff>517525</xdr:colOff>
      <xdr:row>95</xdr:row>
      <xdr:rowOff>16194</xdr:rowOff>
    </xdr:to>
    <xdr:cxnSp macro="">
      <xdr:nvCxnSpPr>
        <xdr:cNvPr id="699" name="直線コネクタ 698"/>
        <xdr:cNvCxnSpPr/>
      </xdr:nvCxnSpPr>
      <xdr:spPr>
        <a:xfrm>
          <a:off x="15481300" y="16210142"/>
          <a:ext cx="8382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93842</xdr:rowOff>
    </xdr:from>
    <xdr:to>
      <xdr:col>22</xdr:col>
      <xdr:colOff>365125</xdr:colOff>
      <xdr:row>95</xdr:row>
      <xdr:rowOff>26071</xdr:rowOff>
    </xdr:to>
    <xdr:cxnSp macro="">
      <xdr:nvCxnSpPr>
        <xdr:cNvPr id="702" name="直線コネクタ 701"/>
        <xdr:cNvCxnSpPr/>
      </xdr:nvCxnSpPr>
      <xdr:spPr>
        <a:xfrm flipV="1">
          <a:off x="14592300" y="16210142"/>
          <a:ext cx="889000" cy="10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51652</xdr:rowOff>
    </xdr:from>
    <xdr:ext cx="534377" cy="259045"/>
    <xdr:sp macro="" textlink="">
      <xdr:nvSpPr>
        <xdr:cNvPr id="704" name="テキスト ボックス 703"/>
        <xdr:cNvSpPr txBox="1"/>
      </xdr:nvSpPr>
      <xdr:spPr>
        <a:xfrm>
          <a:off x="15214111" y="166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155206</xdr:rowOff>
    </xdr:from>
    <xdr:to>
      <xdr:col>21</xdr:col>
      <xdr:colOff>161925</xdr:colOff>
      <xdr:row>95</xdr:row>
      <xdr:rowOff>26071</xdr:rowOff>
    </xdr:to>
    <xdr:cxnSp macro="">
      <xdr:nvCxnSpPr>
        <xdr:cNvPr id="705" name="直線コネクタ 704"/>
        <xdr:cNvCxnSpPr/>
      </xdr:nvCxnSpPr>
      <xdr:spPr>
        <a:xfrm>
          <a:off x="13703300" y="16271506"/>
          <a:ext cx="889000" cy="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130800</xdr:rowOff>
    </xdr:from>
    <xdr:to>
      <xdr:col>19</xdr:col>
      <xdr:colOff>644525</xdr:colOff>
      <xdr:row>94</xdr:row>
      <xdr:rowOff>155206</xdr:rowOff>
    </xdr:to>
    <xdr:cxnSp macro="">
      <xdr:nvCxnSpPr>
        <xdr:cNvPr id="708" name="直線コネクタ 707"/>
        <xdr:cNvCxnSpPr/>
      </xdr:nvCxnSpPr>
      <xdr:spPr>
        <a:xfrm>
          <a:off x="12814300" y="16247100"/>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136844</xdr:rowOff>
    </xdr:from>
    <xdr:to>
      <xdr:col>23</xdr:col>
      <xdr:colOff>568325</xdr:colOff>
      <xdr:row>95</xdr:row>
      <xdr:rowOff>66994</xdr:rowOff>
    </xdr:to>
    <xdr:sp macro="" textlink="">
      <xdr:nvSpPr>
        <xdr:cNvPr id="718" name="円/楕円 717"/>
        <xdr:cNvSpPr/>
      </xdr:nvSpPr>
      <xdr:spPr>
        <a:xfrm>
          <a:off x="16268700" y="162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159721</xdr:rowOff>
    </xdr:from>
    <xdr:ext cx="534377" cy="259045"/>
    <xdr:sp macro="" textlink="">
      <xdr:nvSpPr>
        <xdr:cNvPr id="719" name="公債費該当値テキスト"/>
        <xdr:cNvSpPr txBox="1"/>
      </xdr:nvSpPr>
      <xdr:spPr>
        <a:xfrm>
          <a:off x="16370300" y="161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93,708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43042</xdr:rowOff>
    </xdr:from>
    <xdr:to>
      <xdr:col>22</xdr:col>
      <xdr:colOff>415925</xdr:colOff>
      <xdr:row>94</xdr:row>
      <xdr:rowOff>144642</xdr:rowOff>
    </xdr:to>
    <xdr:sp macro="" textlink="">
      <xdr:nvSpPr>
        <xdr:cNvPr id="720" name="円/楕円 719"/>
        <xdr:cNvSpPr/>
      </xdr:nvSpPr>
      <xdr:spPr>
        <a:xfrm>
          <a:off x="15430500" y="161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161169</xdr:rowOff>
    </xdr:from>
    <xdr:ext cx="599010" cy="259045"/>
    <xdr:sp macro="" textlink="">
      <xdr:nvSpPr>
        <xdr:cNvPr id="721" name="テキスト ボックス 720"/>
        <xdr:cNvSpPr txBox="1"/>
      </xdr:nvSpPr>
      <xdr:spPr>
        <a:xfrm>
          <a:off x="15181794" y="1593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146721</xdr:rowOff>
    </xdr:from>
    <xdr:to>
      <xdr:col>21</xdr:col>
      <xdr:colOff>212725</xdr:colOff>
      <xdr:row>95</xdr:row>
      <xdr:rowOff>76871</xdr:rowOff>
    </xdr:to>
    <xdr:sp macro="" textlink="">
      <xdr:nvSpPr>
        <xdr:cNvPr id="722" name="円/楕円 721"/>
        <xdr:cNvSpPr/>
      </xdr:nvSpPr>
      <xdr:spPr>
        <a:xfrm>
          <a:off x="14541500" y="1626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93398</xdr:rowOff>
    </xdr:from>
    <xdr:ext cx="534377" cy="259045"/>
    <xdr:sp macro="" textlink="">
      <xdr:nvSpPr>
        <xdr:cNvPr id="723" name="テキスト ボックス 722"/>
        <xdr:cNvSpPr txBox="1"/>
      </xdr:nvSpPr>
      <xdr:spPr>
        <a:xfrm>
          <a:off x="14325111" y="160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104406</xdr:rowOff>
    </xdr:from>
    <xdr:to>
      <xdr:col>20</xdr:col>
      <xdr:colOff>9525</xdr:colOff>
      <xdr:row>95</xdr:row>
      <xdr:rowOff>34556</xdr:rowOff>
    </xdr:to>
    <xdr:sp macro="" textlink="">
      <xdr:nvSpPr>
        <xdr:cNvPr id="724" name="円/楕円 723"/>
        <xdr:cNvSpPr/>
      </xdr:nvSpPr>
      <xdr:spPr>
        <a:xfrm>
          <a:off x="13652500" y="162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51083</xdr:rowOff>
    </xdr:from>
    <xdr:ext cx="534377" cy="259045"/>
    <xdr:sp macro="" textlink="">
      <xdr:nvSpPr>
        <xdr:cNvPr id="725" name="テキスト ボックス 724"/>
        <xdr:cNvSpPr txBox="1"/>
      </xdr:nvSpPr>
      <xdr:spPr>
        <a:xfrm>
          <a:off x="13436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97,965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80000</xdr:rowOff>
    </xdr:from>
    <xdr:to>
      <xdr:col>18</xdr:col>
      <xdr:colOff>492125</xdr:colOff>
      <xdr:row>95</xdr:row>
      <xdr:rowOff>10150</xdr:rowOff>
    </xdr:to>
    <xdr:sp macro="" textlink="">
      <xdr:nvSpPr>
        <xdr:cNvPr id="726" name="円/楕円 725"/>
        <xdr:cNvSpPr/>
      </xdr:nvSpPr>
      <xdr:spPr>
        <a:xfrm>
          <a:off x="12763500" y="161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26677</xdr:rowOff>
    </xdr:from>
    <xdr:ext cx="599010" cy="259045"/>
    <xdr:sp macro="" textlink="">
      <xdr:nvSpPr>
        <xdr:cNvPr id="727" name="テキスト ボックス 726"/>
        <xdr:cNvSpPr txBox="1"/>
      </xdr:nvSpPr>
      <xdr:spPr>
        <a:xfrm>
          <a:off x="12514794" y="1597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・行政改革の結果等により、多くの項目で類似団体平均と同水準又はそれを下回っているが、民生費及び教育費、公債費については、それを大きく上回っている。</a:t>
          </a:r>
        </a:p>
        <a:p>
          <a:r>
            <a:rPr kumimoji="1" lang="ja-JP" altLang="en-US" sz="1300">
              <a:latin typeface="ＭＳ Ｐゴシック"/>
            </a:rPr>
            <a:t>・主な要因としては、民生費については、主に福祉事務所による生活保護費の増額や単独事業による子育て支援のための施策など、福祉施策に重点を置いている政策を展開していることが挙げられる。公債費については、町村合併に伴う合併特例債事業や小学校建設事業等の過去の投資的経費により、地方債現在高が増加した影響で地方債の元利償還金が膨らみ、さらに合併特例債事業の元利償還が本格的に始まったことによるものである。</a:t>
          </a:r>
          <a:endParaRPr kumimoji="1" lang="en-US" altLang="ja-JP" sz="1300">
            <a:latin typeface="ＭＳ Ｐゴシック"/>
          </a:endParaRPr>
        </a:p>
        <a:p>
          <a:r>
            <a:rPr kumimoji="1" lang="ja-JP" altLang="en-US" sz="1300">
              <a:latin typeface="ＭＳ Ｐゴシック"/>
            </a:rPr>
            <a:t>・教育費については、平成</a:t>
          </a:r>
          <a:r>
            <a:rPr kumimoji="1" lang="en-US" altLang="ja-JP" sz="1300">
              <a:latin typeface="ＭＳ Ｐゴシック"/>
            </a:rPr>
            <a:t>28</a:t>
          </a:r>
          <a:r>
            <a:rPr kumimoji="1" lang="ja-JP" altLang="en-US" sz="1300">
              <a:latin typeface="ＭＳ Ｐゴシック"/>
            </a:rPr>
            <a:t>年度から</a:t>
          </a:r>
          <a:r>
            <a:rPr kumimoji="1" lang="en-US" altLang="ja-JP" sz="1300">
              <a:latin typeface="ＭＳ Ｐゴシック"/>
            </a:rPr>
            <a:t>30</a:t>
          </a:r>
          <a:r>
            <a:rPr kumimoji="1" lang="ja-JP" altLang="en-US" sz="1300">
              <a:latin typeface="ＭＳ Ｐゴシック"/>
            </a:rPr>
            <a:t>年度にかけて計画されている中学校建設事業等の増によるものである。</a:t>
          </a:r>
          <a:endParaRPr kumimoji="1" lang="en-US" altLang="ja-JP" sz="1300">
            <a:latin typeface="ＭＳ Ｐゴシック"/>
          </a:endParaRPr>
        </a:p>
        <a:p>
          <a:r>
            <a:rPr kumimoji="1" lang="ja-JP" altLang="en-US" sz="1300">
              <a:latin typeface="ＭＳ Ｐゴシック"/>
            </a:rPr>
            <a:t>・災害復旧費は鳥取県中部を震源とする地震によるものが大。</a:t>
          </a:r>
          <a:endParaRPr kumimoji="1" lang="en-US" altLang="ja-JP" sz="1300">
            <a:latin typeface="ＭＳ Ｐゴシック"/>
          </a:endParaRPr>
        </a:p>
        <a:p>
          <a:r>
            <a:rPr kumimoji="1" lang="ja-JP" altLang="en-US" sz="1300">
              <a:latin typeface="ＭＳ Ｐゴシック"/>
            </a:rPr>
            <a:t>・民生費及び公債費の抑制に向けた今後の取組みとしては、民生費については事業の取捨選択や制度の見直しの徹底、また公債費については新発債の抑制と繰上償還の実施を行うこととしている。</a:t>
          </a:r>
        </a:p>
        <a:p>
          <a:r>
            <a:rPr kumimoji="1" lang="ja-JP" altLang="en-US" sz="1300">
              <a:latin typeface="ＭＳ Ｐゴシック"/>
            </a:rPr>
            <a:t>・合併算定替に伴い普通交付税が縮減されていくことから、それ以外の項目についても一層の節減努力を行っていく必要がある。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財政調整基金残高は平成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年度をピークに増加してきた。平成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年度からは、大型事業の着手に伴い、歳入予算不足を補うため</a:t>
          </a:r>
          <a:r>
            <a:rPr lang="ja-JP" altLang="ja-JP" sz="1100" b="0" i="0" baseline="0">
              <a:solidFill>
                <a:schemeClr val="dk1"/>
              </a:solidFill>
              <a:effectLst/>
              <a:latin typeface="+mn-lt"/>
              <a:ea typeface="+mn-ea"/>
              <a:cs typeface="+mn-cs"/>
            </a:rPr>
            <a:t>、財政調整基金</a:t>
          </a:r>
          <a:r>
            <a:rPr lang="ja-JP" altLang="en-US" sz="1100" b="0" i="0" baseline="0">
              <a:solidFill>
                <a:schemeClr val="dk1"/>
              </a:solidFill>
              <a:effectLst/>
              <a:latin typeface="+mn-lt"/>
              <a:ea typeface="+mn-ea"/>
              <a:cs typeface="+mn-cs"/>
            </a:rPr>
            <a:t>の減少傾向が見込まれる。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実質収支額について</a:t>
          </a:r>
          <a:r>
            <a:rPr lang="ja-JP" altLang="en-US" sz="1100" b="0" i="0" baseline="0">
              <a:solidFill>
                <a:schemeClr val="dk1"/>
              </a:solidFill>
              <a:effectLst/>
              <a:latin typeface="+mn-lt"/>
              <a:ea typeface="+mn-ea"/>
              <a:cs typeface="+mn-cs"/>
            </a:rPr>
            <a:t>は、前年度と比較し約</a:t>
          </a:r>
          <a:r>
            <a:rPr lang="en-US" altLang="ja-JP" sz="1100" b="0" i="0" baseline="0">
              <a:solidFill>
                <a:schemeClr val="dk1"/>
              </a:solidFill>
              <a:effectLst/>
              <a:latin typeface="+mn-lt"/>
              <a:ea typeface="+mn-ea"/>
              <a:cs typeface="+mn-cs"/>
            </a:rPr>
            <a:t>3,800</a:t>
          </a:r>
          <a:r>
            <a:rPr lang="ja-JP" altLang="en-US" sz="1100" b="0" i="0" baseline="0">
              <a:solidFill>
                <a:schemeClr val="dk1"/>
              </a:solidFill>
              <a:effectLst/>
              <a:latin typeface="+mn-lt"/>
              <a:ea typeface="+mn-ea"/>
              <a:cs typeface="+mn-cs"/>
            </a:rPr>
            <a:t>万円の増、標準財政規模に占める割合では</a:t>
          </a:r>
          <a:r>
            <a:rPr lang="en-US" altLang="ja-JP" sz="1100" b="0" i="0" baseline="0">
              <a:solidFill>
                <a:schemeClr val="dk1"/>
              </a:solidFill>
              <a:effectLst/>
              <a:latin typeface="+mn-lt"/>
              <a:ea typeface="+mn-ea"/>
              <a:cs typeface="+mn-cs"/>
            </a:rPr>
            <a:t>0.84</a:t>
          </a:r>
          <a:r>
            <a:rPr lang="ja-JP" altLang="en-US" sz="1100" b="0" i="0" baseline="0">
              <a:solidFill>
                <a:schemeClr val="dk1"/>
              </a:solidFill>
              <a:effectLst/>
              <a:latin typeface="+mn-lt"/>
              <a:ea typeface="+mn-ea"/>
              <a:cs typeface="+mn-cs"/>
            </a:rPr>
            <a:t>ポイントの増加で</a:t>
          </a:r>
          <a:r>
            <a:rPr lang="ja-JP" altLang="ja-JP" sz="1100" b="0" i="0" baseline="0">
              <a:solidFill>
                <a:schemeClr val="dk1"/>
              </a:solidFill>
              <a:effectLst/>
              <a:latin typeface="+mn-lt"/>
              <a:ea typeface="+mn-ea"/>
              <a:cs typeface="+mn-cs"/>
            </a:rPr>
            <a:t>安定的に推移している</a:t>
          </a:r>
          <a:r>
            <a:rPr lang="ja-JP" altLang="en-US" sz="1100" b="0" i="0" baseline="0">
              <a:solidFill>
                <a:schemeClr val="dk1"/>
              </a:solidFill>
              <a:effectLst/>
              <a:latin typeface="+mn-lt"/>
              <a:ea typeface="+mn-ea"/>
              <a:cs typeface="+mn-cs"/>
            </a:rPr>
            <a:t>一方で、</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前年度と比較し</a:t>
          </a:r>
          <a:r>
            <a:rPr lang="en-US" altLang="ja-JP" sz="1100" b="0" i="0" baseline="0">
              <a:solidFill>
                <a:schemeClr val="dk1"/>
              </a:solidFill>
              <a:effectLst/>
              <a:latin typeface="+mn-lt"/>
              <a:ea typeface="+mn-ea"/>
              <a:cs typeface="+mn-cs"/>
            </a:rPr>
            <a:t>5.27</a:t>
          </a:r>
          <a:r>
            <a:rPr lang="ja-JP" altLang="en-US" sz="1100" b="0" i="0" baseline="0">
              <a:solidFill>
                <a:schemeClr val="dk1"/>
              </a:solidFill>
              <a:effectLst/>
              <a:latin typeface="+mn-lt"/>
              <a:ea typeface="+mn-ea"/>
              <a:cs typeface="+mn-cs"/>
            </a:rPr>
            <a:t>ポイントの減少となったのは、繰上償還の原資としたことによるもの。</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・今後は合併算定替の縮減等に伴う普通交付税の削減が予定され、また中学校建設等の大型事業</a:t>
          </a:r>
          <a:r>
            <a:rPr lang="ja-JP" altLang="en-US" sz="1100" b="0" i="0" baseline="0">
              <a:solidFill>
                <a:schemeClr val="dk1"/>
              </a:solidFill>
              <a:effectLst/>
              <a:latin typeface="+mn-lt"/>
              <a:ea typeface="+mn-ea"/>
              <a:cs typeface="+mn-cs"/>
            </a:rPr>
            <a:t>が継続すること</a:t>
          </a:r>
          <a:r>
            <a:rPr lang="ja-JP" altLang="ja-JP" sz="1100" b="0" i="0" baseline="0">
              <a:solidFill>
                <a:schemeClr val="dk1"/>
              </a:solidFill>
              <a:effectLst/>
              <a:latin typeface="+mn-lt"/>
              <a:ea typeface="+mn-ea"/>
              <a:cs typeface="+mn-cs"/>
            </a:rPr>
            <a:t>から、一層の行財政改革や経費節減に努めていく必要がある。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・国民宿舎事業特別会計においてシーズン料金の導入など経営改善を行った。当該事業については、平成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年度に策定した経営改善計画に基づいた取り組みを行っているところであり、計画の推進、効果の検証をしていくこととしている。</a:t>
          </a:r>
        </a:p>
        <a:p>
          <a:r>
            <a:rPr kumimoji="1" lang="ja-JP" altLang="en-US" sz="1400">
              <a:latin typeface="ＭＳ ゴシック" pitchFamily="49" charset="-128"/>
              <a:ea typeface="ＭＳ ゴシック" pitchFamily="49" charset="-128"/>
            </a:rPr>
            <a:t>・他の会計についても、安定的供給、持続可能性、経営の健全化を進めるべく、独立採算主義の原則に立ち、受益と負担の公平性に基づいた各料金等の再点検等を行っていく必要がある。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・町村合併に伴う合併特例債事業や小学校建設などの普通建設事業費に係る起債の償還等に伴い元利償還金は増加傾向にあったが、近年は既往債の償還完了や新発債の抑制等により減少傾向に転じている。</a:t>
          </a:r>
          <a:endParaRPr lang="ja-JP" altLang="ja-JP" sz="1400">
            <a:effectLst/>
          </a:endParaRPr>
        </a:p>
        <a:p>
          <a:pPr rtl="0"/>
          <a:r>
            <a:rPr lang="ja-JP" altLang="ja-JP" sz="1100" b="0" i="0" baseline="0">
              <a:solidFill>
                <a:schemeClr val="dk1"/>
              </a:solidFill>
              <a:effectLst/>
              <a:latin typeface="+mn-lt"/>
              <a:ea typeface="+mn-ea"/>
              <a:cs typeface="+mn-cs"/>
            </a:rPr>
            <a:t>・算入公債費等は、合併特例債事業の償還により増加しているが、既往債の償還完了等により</a:t>
          </a:r>
          <a:r>
            <a:rPr lang="ja-JP" altLang="en-US" sz="1100" b="0" i="0" baseline="0">
              <a:solidFill>
                <a:schemeClr val="dk1"/>
              </a:solidFill>
              <a:effectLst/>
              <a:latin typeface="+mn-lt"/>
              <a:ea typeface="+mn-ea"/>
              <a:cs typeface="+mn-cs"/>
            </a:rPr>
            <a:t>減少傾向にある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a:solidFill>
                <a:schemeClr val="dk1"/>
              </a:solidFill>
              <a:effectLst/>
              <a:latin typeface="+mn-lt"/>
              <a:ea typeface="+mn-ea"/>
              <a:cs typeface="+mn-cs"/>
            </a:rPr>
            <a:t>・実質公債費比率の分子についても</a:t>
          </a:r>
          <a:r>
            <a:rPr lang="ja-JP" altLang="ja-JP" sz="1100" b="0" i="0" baseline="0">
              <a:solidFill>
                <a:schemeClr val="dk1"/>
              </a:solidFill>
              <a:effectLst/>
              <a:latin typeface="+mn-lt"/>
              <a:ea typeface="+mn-ea"/>
              <a:cs typeface="+mn-cs"/>
            </a:rPr>
            <a:t>既往債の償還完了等により、減少傾向にある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鳥取県湯梨浜町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・将来負担額では、既往債の定期償還や繰上償還又新発債の抑制等による地方債現在高の減少及び下水道事業等の補償金免除繰上償還等による公営企業債等繰入見込額の減少などにより減額</a:t>
          </a:r>
          <a:r>
            <a:rPr lang="ja-JP" altLang="en-US" sz="1100" b="0" i="0" baseline="0">
              <a:solidFill>
                <a:schemeClr val="dk1"/>
              </a:solidFill>
              <a:effectLst/>
              <a:latin typeface="+mn-lt"/>
              <a:ea typeface="+mn-ea"/>
              <a:cs typeface="+mn-cs"/>
            </a:rPr>
            <a:t>傾向にあ</a:t>
          </a:r>
          <a:r>
            <a:rPr lang="ja-JP" altLang="ja-JP" sz="1100" b="0" i="0" baseline="0">
              <a:solidFill>
                <a:schemeClr val="dk1"/>
              </a:solidFill>
              <a:effectLst/>
              <a:latin typeface="+mn-lt"/>
              <a:ea typeface="+mn-ea"/>
              <a:cs typeface="+mn-cs"/>
            </a:rPr>
            <a:t>る。</a:t>
          </a:r>
          <a:endParaRPr lang="ja-JP" altLang="ja-JP" sz="1400">
            <a:effectLst/>
          </a:endParaRPr>
        </a:p>
        <a:p>
          <a:pPr rtl="0"/>
          <a:r>
            <a:rPr lang="ja-JP" altLang="ja-JP" sz="1100" b="0" i="0" baseline="0">
              <a:solidFill>
                <a:schemeClr val="dk1"/>
              </a:solidFill>
              <a:effectLst/>
              <a:latin typeface="+mn-lt"/>
              <a:ea typeface="+mn-ea"/>
              <a:cs typeface="+mn-cs"/>
            </a:rPr>
            <a:t>・充当可能財源等では、基準財政需要額算入見込額</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充当可能基金は減少し、</a:t>
          </a:r>
          <a:r>
            <a:rPr lang="ja-JP" altLang="en-US" sz="1100" b="0" i="0" baseline="0">
              <a:solidFill>
                <a:schemeClr val="dk1"/>
              </a:solidFill>
              <a:effectLst/>
              <a:latin typeface="+mn-lt"/>
              <a:ea typeface="+mn-ea"/>
              <a:cs typeface="+mn-cs"/>
            </a:rPr>
            <a:t>全体として</a:t>
          </a:r>
          <a:r>
            <a:rPr lang="ja-JP" altLang="ja-JP" sz="1100" b="0" i="0" baseline="0">
              <a:solidFill>
                <a:schemeClr val="dk1"/>
              </a:solidFill>
              <a:effectLst/>
              <a:latin typeface="+mn-lt"/>
              <a:ea typeface="+mn-ea"/>
              <a:cs typeface="+mn-cs"/>
            </a:rPr>
            <a:t>微減となっている。</a:t>
          </a:r>
          <a:endParaRPr lang="ja-JP" altLang="ja-JP" sz="1400">
            <a:effectLst/>
          </a:endParaRPr>
        </a:p>
        <a:p>
          <a:pPr rtl="0"/>
          <a:r>
            <a:rPr lang="ja-JP" altLang="ja-JP" sz="1100" b="0" i="0" baseline="0">
              <a:solidFill>
                <a:schemeClr val="dk1"/>
              </a:solidFill>
              <a:effectLst/>
              <a:latin typeface="+mn-lt"/>
              <a:ea typeface="+mn-ea"/>
              <a:cs typeface="+mn-cs"/>
            </a:rPr>
            <a:t>・上記の要因により将来負担比率の分子は減少傾向にあるものの、今後も後世への負担を少しでも軽減するよう、新発債の抑制、交付税算入率の高い起債の効果的な利用及び繰上償還の実施等により、公債費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年度に策定した公共施設等総合管理計画において、公共施設等の延べ床面積を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縮減（平成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月末比）するという目標を掲げている。老朽化した施設の集約化を進めているところであるが、効果は限定的なものである。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6" name="直線コネクタ 65"/>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7"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68" name="直線コネクタ 67"/>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69"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0" name="直線コネクタ 69"/>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1"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2" name="フローチャート : 判断 71"/>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3" name="フローチャート : 判断 72"/>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50981</xdr:rowOff>
    </xdr:from>
    <xdr:to>
      <xdr:col>3</xdr:col>
      <xdr:colOff>511175</xdr:colOff>
      <xdr:row>30</xdr:row>
      <xdr:rowOff>152581</xdr:rowOff>
    </xdr:to>
    <xdr:sp macro="" textlink="">
      <xdr:nvSpPr>
        <xdr:cNvPr id="79" name="円/楕円 78"/>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6185</xdr:rowOff>
    </xdr:from>
    <xdr:ext cx="405111" cy="259045"/>
    <xdr:sp macro="" textlink="">
      <xdr:nvSpPr>
        <xdr:cNvPr id="80" name="n_1aveValue有形固定資産減価償却率"/>
        <xdr:cNvSpPr txBox="1"/>
      </xdr:nvSpPr>
      <xdr:spPr>
        <a:xfrm>
          <a:off x="3836043"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169108</xdr:rowOff>
    </xdr:from>
    <xdr:ext cx="405111" cy="259045"/>
    <xdr:sp macro="" textlink="">
      <xdr:nvSpPr>
        <xdr:cNvPr id="81" name="n_1mainValue有形固定資産減価償却率"/>
        <xdr:cNvSpPr txBox="1"/>
      </xdr:nvSpPr>
      <xdr:spPr>
        <a:xfrm>
          <a:off x="3836043"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en-US" altLang="ja-JP" sz="1100">
            <a:latin typeface="ＭＳ Ｐゴシック"/>
          </a:endParaRPr>
        </a:p>
        <a:p>
          <a:r>
            <a:rPr kumimoji="1" lang="en-US" altLang="ja-JP" sz="1100">
              <a:latin typeface="ＭＳ Ｐゴシック"/>
            </a:rPr>
            <a:t>※</a:t>
          </a:r>
          <a:r>
            <a:rPr kumimoji="1" lang="ja-JP" altLang="en-US" sz="1100">
              <a:latin typeface="ＭＳ Ｐゴシック"/>
            </a:rPr>
            <a:t>注　債務償還可能年数は総務省で算出式を精査中であり、</a:t>
          </a:r>
          <a:endParaRPr kumimoji="1" lang="en-US" altLang="ja-JP" sz="1100">
            <a:latin typeface="ＭＳ Ｐゴシック"/>
          </a:endParaRPr>
        </a:p>
        <a:p>
          <a:r>
            <a:rPr kumimoji="1" lang="ja-JP" altLang="en-US" sz="1100">
              <a:latin typeface="ＭＳ Ｐゴシック"/>
            </a:rPr>
            <a:t>　　　　財務状況資料集においては、平成２９年度より公表予定。</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151130</xdr:rowOff>
    </xdr:from>
    <xdr:to>
      <xdr:col>5</xdr:col>
      <xdr:colOff>409575</xdr:colOff>
      <xdr:row>37</xdr:row>
      <xdr:rowOff>81280</xdr:rowOff>
    </xdr:to>
    <xdr:sp macro="" textlink="">
      <xdr:nvSpPr>
        <xdr:cNvPr id="68" name="円/楕円 67"/>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72407</xdr:rowOff>
    </xdr:from>
    <xdr:ext cx="405111" cy="259045"/>
    <xdr:sp macro="" textlink="">
      <xdr:nvSpPr>
        <xdr:cNvPr id="70" name="n_1mainValue【道路】&#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28078</xdr:rowOff>
    </xdr:from>
    <xdr:to>
      <xdr:col>14</xdr:col>
      <xdr:colOff>79375</xdr:colOff>
      <xdr:row>42</xdr:row>
      <xdr:rowOff>129678</xdr:rowOff>
    </xdr:to>
    <xdr:sp macro="" textlink="">
      <xdr:nvSpPr>
        <xdr:cNvPr id="109" name="円/楕円 108"/>
        <xdr:cNvSpPr/>
      </xdr:nvSpPr>
      <xdr:spPr>
        <a:xfrm>
          <a:off x="9588500" y="7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120805</xdr:rowOff>
    </xdr:from>
    <xdr:ext cx="534377" cy="259045"/>
    <xdr:sp macro="" textlink="">
      <xdr:nvSpPr>
        <xdr:cNvPr id="111" name="n_1mainValue【道路】&#10;一人当たり延長"/>
        <xdr:cNvSpPr txBox="1"/>
      </xdr:nvSpPr>
      <xdr:spPr>
        <a:xfrm>
          <a:off x="9359410" y="73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36068</xdr:rowOff>
    </xdr:from>
    <xdr:to>
      <xdr:col>5</xdr:col>
      <xdr:colOff>409575</xdr:colOff>
      <xdr:row>60</xdr:row>
      <xdr:rowOff>137668</xdr:rowOff>
    </xdr:to>
    <xdr:sp macro="" textlink="">
      <xdr:nvSpPr>
        <xdr:cNvPr id="147" name="円/楕円 146"/>
        <xdr:cNvSpPr/>
      </xdr:nvSpPr>
      <xdr:spPr>
        <a:xfrm>
          <a:off x="3746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154195</xdr:rowOff>
    </xdr:from>
    <xdr:ext cx="405111" cy="259045"/>
    <xdr:sp macro="" textlink="">
      <xdr:nvSpPr>
        <xdr:cNvPr id="149" name="n_1mainValue【橋りょう・トンネル】&#10;有形固定資産減価償却率"/>
        <xdr:cNvSpPr txBox="1"/>
      </xdr:nvSpPr>
      <xdr:spPr>
        <a:xfrm>
          <a:off x="3582043"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8619</xdr:rowOff>
    </xdr:from>
    <xdr:to>
      <xdr:col>14</xdr:col>
      <xdr:colOff>79375</xdr:colOff>
      <xdr:row>63</xdr:row>
      <xdr:rowOff>110219</xdr:rowOff>
    </xdr:to>
    <xdr:sp macro="" textlink="">
      <xdr:nvSpPr>
        <xdr:cNvPr id="186" name="円/楕円 185"/>
        <xdr:cNvSpPr/>
      </xdr:nvSpPr>
      <xdr:spPr>
        <a:xfrm>
          <a:off x="9588500" y="1080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101346</xdr:rowOff>
    </xdr:from>
    <xdr:ext cx="534377" cy="259045"/>
    <xdr:sp macro="" textlink="">
      <xdr:nvSpPr>
        <xdr:cNvPr id="188" name="n_1mainValue【橋りょう・トンネル】&#10;一人当たり有形固定資産（償却資産）額"/>
        <xdr:cNvSpPr txBox="1"/>
      </xdr:nvSpPr>
      <xdr:spPr>
        <a:xfrm>
          <a:off x="9359411" y="109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99" name="直線コネクタ 19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0" name="テキスト ボックス 19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1" name="直線コネクタ 20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2" name="テキスト ボックス 20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3" name="直線コネクタ 20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4" name="テキスト ボックス 20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5" name="直線コネクタ 20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6" name="テキスト ボックス 20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7" name="直線コネクタ 20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8" name="テキスト ボックス 20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9" name="直線コネクタ 20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0" name="テキスト ボックス 20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3811</xdr:rowOff>
    </xdr:from>
    <xdr:to>
      <xdr:col>6</xdr:col>
      <xdr:colOff>510540</xdr:colOff>
      <xdr:row>86</xdr:row>
      <xdr:rowOff>127907</xdr:rowOff>
    </xdr:to>
    <xdr:cxnSp macro="">
      <xdr:nvCxnSpPr>
        <xdr:cNvPr id="214" name="直線コネクタ 213"/>
        <xdr:cNvCxnSpPr/>
      </xdr:nvCxnSpPr>
      <xdr:spPr>
        <a:xfrm flipV="1">
          <a:off x="4634865" y="13376911"/>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131734</xdr:rowOff>
    </xdr:from>
    <xdr:ext cx="340478" cy="259045"/>
    <xdr:sp macro="" textlink="">
      <xdr:nvSpPr>
        <xdr:cNvPr id="215" name="【公営住宅】&#10;有形固定資産減価償却率最小値テキスト"/>
        <xdr:cNvSpPr txBox="1"/>
      </xdr:nvSpPr>
      <xdr:spPr>
        <a:xfrm>
          <a:off x="47244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6</xdr:col>
      <xdr:colOff>422275</xdr:colOff>
      <xdr:row>86</xdr:row>
      <xdr:rowOff>127907</xdr:rowOff>
    </xdr:from>
    <xdr:to>
      <xdr:col>6</xdr:col>
      <xdr:colOff>600075</xdr:colOff>
      <xdr:row>86</xdr:row>
      <xdr:rowOff>127907</xdr:rowOff>
    </xdr:to>
    <xdr:cxnSp macro="">
      <xdr:nvCxnSpPr>
        <xdr:cNvPr id="216" name="直線コネクタ 215"/>
        <xdr:cNvCxnSpPr/>
      </xdr:nvCxnSpPr>
      <xdr:spPr>
        <a:xfrm>
          <a:off x="4546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121938</xdr:rowOff>
    </xdr:from>
    <xdr:ext cx="405111" cy="259045"/>
    <xdr:sp macro="" textlink="">
      <xdr:nvSpPr>
        <xdr:cNvPr id="217" name="【公営住宅】&#10;有形固定資産減価償却率最大値テキスト"/>
        <xdr:cNvSpPr txBox="1"/>
      </xdr:nvSpPr>
      <xdr:spPr>
        <a:xfrm>
          <a:off x="4724400" y="1315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78</xdr:row>
      <xdr:rowOff>3811</xdr:rowOff>
    </xdr:from>
    <xdr:to>
      <xdr:col>6</xdr:col>
      <xdr:colOff>600075</xdr:colOff>
      <xdr:row>78</xdr:row>
      <xdr:rowOff>3811</xdr:rowOff>
    </xdr:to>
    <xdr:cxnSp macro="">
      <xdr:nvCxnSpPr>
        <xdr:cNvPr id="218" name="直線コネクタ 217"/>
        <xdr:cNvCxnSpPr/>
      </xdr:nvCxnSpPr>
      <xdr:spPr>
        <a:xfrm>
          <a:off x="4546600" y="1337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153506</xdr:rowOff>
    </xdr:from>
    <xdr:ext cx="405111" cy="259045"/>
    <xdr:sp macro="" textlink="">
      <xdr:nvSpPr>
        <xdr:cNvPr id="219" name="【公営住宅】&#10;有形固定資産減価償却率平均値テキスト"/>
        <xdr:cNvSpPr txBox="1"/>
      </xdr:nvSpPr>
      <xdr:spPr>
        <a:xfrm>
          <a:off x="4724400" y="1386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3629</xdr:rowOff>
    </xdr:from>
    <xdr:to>
      <xdr:col>6</xdr:col>
      <xdr:colOff>561975</xdr:colOff>
      <xdr:row>81</xdr:row>
      <xdr:rowOff>105229</xdr:rowOff>
    </xdr:to>
    <xdr:sp macro="" textlink="">
      <xdr:nvSpPr>
        <xdr:cNvPr id="220" name="フローチャート : 判断 219"/>
        <xdr:cNvSpPr/>
      </xdr:nvSpPr>
      <xdr:spPr>
        <a:xfrm>
          <a:off x="45847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6894</xdr:rowOff>
    </xdr:from>
    <xdr:to>
      <xdr:col>5</xdr:col>
      <xdr:colOff>409575</xdr:colOff>
      <xdr:row>80</xdr:row>
      <xdr:rowOff>108494</xdr:rowOff>
    </xdr:to>
    <xdr:sp macro="" textlink="">
      <xdr:nvSpPr>
        <xdr:cNvPr id="221" name="フローチャート : 判断 220"/>
        <xdr:cNvSpPr/>
      </xdr:nvSpPr>
      <xdr:spPr>
        <a:xfrm>
          <a:off x="3746500" y="1372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121194</xdr:rowOff>
    </xdr:from>
    <xdr:to>
      <xdr:col>5</xdr:col>
      <xdr:colOff>409575</xdr:colOff>
      <xdr:row>79</xdr:row>
      <xdr:rowOff>51344</xdr:rowOff>
    </xdr:to>
    <xdr:sp macro="" textlink="">
      <xdr:nvSpPr>
        <xdr:cNvPr id="227" name="円/楕円 226"/>
        <xdr:cNvSpPr/>
      </xdr:nvSpPr>
      <xdr:spPr>
        <a:xfrm>
          <a:off x="3746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99621</xdr:rowOff>
    </xdr:from>
    <xdr:ext cx="405111" cy="259045"/>
    <xdr:sp macro="" textlink="">
      <xdr:nvSpPr>
        <xdr:cNvPr id="228" name="n_1aveValue【公営住宅】&#10;有形固定資産減価償却率"/>
        <xdr:cNvSpPr txBox="1"/>
      </xdr:nvSpPr>
      <xdr:spPr>
        <a:xfrm>
          <a:off x="3582043" y="1381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67871</xdr:rowOff>
    </xdr:from>
    <xdr:ext cx="405111" cy="259045"/>
    <xdr:sp macro="" textlink="">
      <xdr:nvSpPr>
        <xdr:cNvPr id="229" name="n_1mainValue【公営住宅】&#10;有形固定資産減価償却率"/>
        <xdr:cNvSpPr txBox="1"/>
      </xdr:nvSpPr>
      <xdr:spPr>
        <a:xfrm>
          <a:off x="3582043"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139142</xdr:rowOff>
    </xdr:from>
    <xdr:to>
      <xdr:col>15</xdr:col>
      <xdr:colOff>180340</xdr:colOff>
      <xdr:row>84</xdr:row>
      <xdr:rowOff>105308</xdr:rowOff>
    </xdr:to>
    <xdr:cxnSp macro="">
      <xdr:nvCxnSpPr>
        <xdr:cNvPr id="251" name="直線コネクタ 250"/>
        <xdr:cNvCxnSpPr/>
      </xdr:nvCxnSpPr>
      <xdr:spPr>
        <a:xfrm flipV="1">
          <a:off x="10476865" y="13340792"/>
          <a:ext cx="0" cy="116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109135</xdr:rowOff>
    </xdr:from>
    <xdr:ext cx="469744" cy="259045"/>
    <xdr:sp macro="" textlink="">
      <xdr:nvSpPr>
        <xdr:cNvPr id="252" name="【公営住宅】&#10;一人当たり面積最小値テキスト"/>
        <xdr:cNvSpPr txBox="1"/>
      </xdr:nvSpPr>
      <xdr:spPr>
        <a:xfrm>
          <a:off x="10566400" y="1451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0.603</a:t>
          </a:r>
          <a:endParaRPr kumimoji="1" lang="ja-JP" altLang="en-US" sz="1000" b="1">
            <a:latin typeface="ＭＳ Ｐゴシック"/>
          </a:endParaRPr>
        </a:p>
      </xdr:txBody>
    </xdr:sp>
    <xdr:clientData/>
  </xdr:oneCellAnchor>
  <xdr:twoCellAnchor>
    <xdr:from>
      <xdr:col>15</xdr:col>
      <xdr:colOff>92075</xdr:colOff>
      <xdr:row>84</xdr:row>
      <xdr:rowOff>105308</xdr:rowOff>
    </xdr:from>
    <xdr:to>
      <xdr:col>15</xdr:col>
      <xdr:colOff>269875</xdr:colOff>
      <xdr:row>84</xdr:row>
      <xdr:rowOff>105308</xdr:rowOff>
    </xdr:to>
    <xdr:cxnSp macro="">
      <xdr:nvCxnSpPr>
        <xdr:cNvPr id="253" name="直線コネクタ 252"/>
        <xdr:cNvCxnSpPr/>
      </xdr:nvCxnSpPr>
      <xdr:spPr>
        <a:xfrm>
          <a:off x="10388600" y="14507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85819</xdr:rowOff>
    </xdr:from>
    <xdr:ext cx="469744" cy="259045"/>
    <xdr:sp macro="" textlink="">
      <xdr:nvSpPr>
        <xdr:cNvPr id="254" name="【公営住宅】&#10;一人当たり面積最大値テキスト"/>
        <xdr:cNvSpPr txBox="1"/>
      </xdr:nvSpPr>
      <xdr:spPr>
        <a:xfrm>
          <a:off x="10566400" y="1311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a:t>
          </a:r>
          <a:endParaRPr kumimoji="1" lang="ja-JP" altLang="en-US" sz="1000" b="1">
            <a:latin typeface="ＭＳ Ｐゴシック"/>
          </a:endParaRPr>
        </a:p>
      </xdr:txBody>
    </xdr:sp>
    <xdr:clientData/>
  </xdr:oneCellAnchor>
  <xdr:twoCellAnchor>
    <xdr:from>
      <xdr:col>15</xdr:col>
      <xdr:colOff>92075</xdr:colOff>
      <xdr:row>77</xdr:row>
      <xdr:rowOff>139142</xdr:rowOff>
    </xdr:from>
    <xdr:to>
      <xdr:col>15</xdr:col>
      <xdr:colOff>269875</xdr:colOff>
      <xdr:row>77</xdr:row>
      <xdr:rowOff>139142</xdr:rowOff>
    </xdr:to>
    <xdr:cxnSp macro="">
      <xdr:nvCxnSpPr>
        <xdr:cNvPr id="255" name="直線コネクタ 254"/>
        <xdr:cNvCxnSpPr/>
      </xdr:nvCxnSpPr>
      <xdr:spPr>
        <a:xfrm>
          <a:off x="10388600" y="1334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163695</xdr:rowOff>
    </xdr:from>
    <xdr:ext cx="469744" cy="259045"/>
    <xdr:sp macro="" textlink="">
      <xdr:nvSpPr>
        <xdr:cNvPr id="256" name="【公営住宅】&#10;一人当たり面積平均値テキスト"/>
        <xdr:cNvSpPr txBox="1"/>
      </xdr:nvSpPr>
      <xdr:spPr>
        <a:xfrm>
          <a:off x="10566400" y="14051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13818</xdr:rowOff>
    </xdr:from>
    <xdr:to>
      <xdr:col>15</xdr:col>
      <xdr:colOff>231775</xdr:colOff>
      <xdr:row>82</xdr:row>
      <xdr:rowOff>115418</xdr:rowOff>
    </xdr:to>
    <xdr:sp macro="" textlink="">
      <xdr:nvSpPr>
        <xdr:cNvPr id="257" name="フローチャート : 判断 256"/>
        <xdr:cNvSpPr/>
      </xdr:nvSpPr>
      <xdr:spPr>
        <a:xfrm>
          <a:off x="10426700" y="140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69138</xdr:rowOff>
    </xdr:from>
    <xdr:to>
      <xdr:col>14</xdr:col>
      <xdr:colOff>79375</xdr:colOff>
      <xdr:row>81</xdr:row>
      <xdr:rowOff>170738</xdr:rowOff>
    </xdr:to>
    <xdr:sp macro="" textlink="">
      <xdr:nvSpPr>
        <xdr:cNvPr id="258" name="フローチャート : 判断 257"/>
        <xdr:cNvSpPr/>
      </xdr:nvSpPr>
      <xdr:spPr>
        <a:xfrm>
          <a:off x="9588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116230</xdr:rowOff>
    </xdr:from>
    <xdr:to>
      <xdr:col>14</xdr:col>
      <xdr:colOff>79375</xdr:colOff>
      <xdr:row>84</xdr:row>
      <xdr:rowOff>46380</xdr:rowOff>
    </xdr:to>
    <xdr:sp macro="" textlink="">
      <xdr:nvSpPr>
        <xdr:cNvPr id="264" name="円/楕円 263"/>
        <xdr:cNvSpPr/>
      </xdr:nvSpPr>
      <xdr:spPr>
        <a:xfrm>
          <a:off x="9588500" y="1434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15815</xdr:rowOff>
    </xdr:from>
    <xdr:ext cx="469744" cy="259045"/>
    <xdr:sp macro="" textlink="">
      <xdr:nvSpPr>
        <xdr:cNvPr id="265" name="n_1aveValue【公営住宅】&#10;一人当たり面積"/>
        <xdr:cNvSpPr txBox="1"/>
      </xdr:nvSpPr>
      <xdr:spPr>
        <a:xfrm>
          <a:off x="93917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37507</xdr:rowOff>
    </xdr:from>
    <xdr:ext cx="469744" cy="259045"/>
    <xdr:sp macro="" textlink="">
      <xdr:nvSpPr>
        <xdr:cNvPr id="266" name="n_1mainValue【公営住宅】&#10;一人当たり面積"/>
        <xdr:cNvSpPr txBox="1"/>
      </xdr:nvSpPr>
      <xdr:spPr>
        <a:xfrm>
          <a:off x="9391727" y="144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57150</xdr:rowOff>
    </xdr:from>
    <xdr:to>
      <xdr:col>6</xdr:col>
      <xdr:colOff>510540</xdr:colOff>
      <xdr:row>108</xdr:row>
      <xdr:rowOff>49530</xdr:rowOff>
    </xdr:to>
    <xdr:cxnSp macro="">
      <xdr:nvCxnSpPr>
        <xdr:cNvPr id="291" name="直線コネクタ 290"/>
        <xdr:cNvCxnSpPr/>
      </xdr:nvCxnSpPr>
      <xdr:spPr>
        <a:xfrm flipV="1">
          <a:off x="4634865" y="1737360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53357</xdr:rowOff>
    </xdr:from>
    <xdr:ext cx="405111" cy="259045"/>
    <xdr:sp macro="" textlink="">
      <xdr:nvSpPr>
        <xdr:cNvPr id="292" name="【港湾・漁港】&#10;有形固定資産減価償却率最小値テキスト"/>
        <xdr:cNvSpPr txBox="1"/>
      </xdr:nvSpPr>
      <xdr:spPr>
        <a:xfrm>
          <a:off x="4724400"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422275</xdr:colOff>
      <xdr:row>108</xdr:row>
      <xdr:rowOff>49530</xdr:rowOff>
    </xdr:from>
    <xdr:to>
      <xdr:col>6</xdr:col>
      <xdr:colOff>600075</xdr:colOff>
      <xdr:row>108</xdr:row>
      <xdr:rowOff>49530</xdr:rowOff>
    </xdr:to>
    <xdr:cxnSp macro="">
      <xdr:nvCxnSpPr>
        <xdr:cNvPr id="293" name="直線コネクタ 292"/>
        <xdr:cNvCxnSpPr/>
      </xdr:nvCxnSpPr>
      <xdr:spPr>
        <a:xfrm>
          <a:off x="4546600" y="1856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3827</xdr:rowOff>
    </xdr:from>
    <xdr:ext cx="405111" cy="259045"/>
    <xdr:sp macro="" textlink="">
      <xdr:nvSpPr>
        <xdr:cNvPr id="294" name="【港湾・漁港】&#10;有形固定資産減価償却率最大値テキスト"/>
        <xdr:cNvSpPr txBox="1"/>
      </xdr:nvSpPr>
      <xdr:spPr>
        <a:xfrm>
          <a:off x="4724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6</xdr:col>
      <xdr:colOff>422275</xdr:colOff>
      <xdr:row>101</xdr:row>
      <xdr:rowOff>57150</xdr:rowOff>
    </xdr:from>
    <xdr:to>
      <xdr:col>6</xdr:col>
      <xdr:colOff>600075</xdr:colOff>
      <xdr:row>101</xdr:row>
      <xdr:rowOff>57150</xdr:rowOff>
    </xdr:to>
    <xdr:cxnSp macro="">
      <xdr:nvCxnSpPr>
        <xdr:cNvPr id="295" name="直線コネクタ 294"/>
        <xdr:cNvCxnSpPr/>
      </xdr:nvCxnSpPr>
      <xdr:spPr>
        <a:xfrm>
          <a:off x="4546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38116</xdr:rowOff>
    </xdr:from>
    <xdr:ext cx="405111" cy="259045"/>
    <xdr:sp macro="" textlink="">
      <xdr:nvSpPr>
        <xdr:cNvPr id="296" name="【港湾・漁港】&#10;有形固定資産減価償却率平均値テキスト"/>
        <xdr:cNvSpPr txBox="1"/>
      </xdr:nvSpPr>
      <xdr:spPr>
        <a:xfrm>
          <a:off x="4724400" y="1804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59689</xdr:rowOff>
    </xdr:from>
    <xdr:to>
      <xdr:col>6</xdr:col>
      <xdr:colOff>561975</xdr:colOff>
      <xdr:row>105</xdr:row>
      <xdr:rowOff>161289</xdr:rowOff>
    </xdr:to>
    <xdr:sp macro="" textlink="">
      <xdr:nvSpPr>
        <xdr:cNvPr id="297" name="フローチャート : 判断 296"/>
        <xdr:cNvSpPr/>
      </xdr:nvSpPr>
      <xdr:spPr>
        <a:xfrm>
          <a:off x="4584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128270</xdr:rowOff>
    </xdr:from>
    <xdr:to>
      <xdr:col>5</xdr:col>
      <xdr:colOff>409575</xdr:colOff>
      <xdr:row>103</xdr:row>
      <xdr:rowOff>58420</xdr:rowOff>
    </xdr:to>
    <xdr:sp macro="" textlink="">
      <xdr:nvSpPr>
        <xdr:cNvPr id="298" name="フローチャート : 判断 297"/>
        <xdr:cNvSpPr/>
      </xdr:nvSpPr>
      <xdr:spPr>
        <a:xfrm>
          <a:off x="3746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90170</xdr:rowOff>
    </xdr:from>
    <xdr:to>
      <xdr:col>5</xdr:col>
      <xdr:colOff>409575</xdr:colOff>
      <xdr:row>108</xdr:row>
      <xdr:rowOff>20320</xdr:rowOff>
    </xdr:to>
    <xdr:sp macro="" textlink="">
      <xdr:nvSpPr>
        <xdr:cNvPr id="304" name="円/楕円 303"/>
        <xdr:cNvSpPr/>
      </xdr:nvSpPr>
      <xdr:spPr>
        <a:xfrm>
          <a:off x="3746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74947</xdr:rowOff>
    </xdr:from>
    <xdr:ext cx="405111" cy="259045"/>
    <xdr:sp macro="" textlink="">
      <xdr:nvSpPr>
        <xdr:cNvPr id="305" name="n_1aveValue【港湾・漁港】&#10;有形固定資産減価償却率"/>
        <xdr:cNvSpPr txBox="1"/>
      </xdr:nvSpPr>
      <xdr:spPr>
        <a:xfrm>
          <a:off x="3582043"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11447</xdr:rowOff>
    </xdr:from>
    <xdr:ext cx="405111" cy="259045"/>
    <xdr:sp macro="" textlink="">
      <xdr:nvSpPr>
        <xdr:cNvPr id="306" name="n_1mainValue【港湾・漁港】&#10;有形固定資産減価償却率"/>
        <xdr:cNvSpPr txBox="1"/>
      </xdr:nvSpPr>
      <xdr:spPr>
        <a:xfrm>
          <a:off x="3582043"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151,351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35379</xdr:rowOff>
    </xdr:from>
    <xdr:to>
      <xdr:col>16</xdr:col>
      <xdr:colOff>307975</xdr:colOff>
      <xdr:row>109</xdr:row>
      <xdr:rowOff>35379</xdr:rowOff>
    </xdr:to>
    <xdr:cxnSp macro="">
      <xdr:nvCxnSpPr>
        <xdr:cNvPr id="317" name="直線コネクタ 3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64606</xdr:rowOff>
    </xdr:from>
    <xdr:ext cx="248786" cy="259045"/>
    <xdr:sp macro="" textlink="">
      <xdr:nvSpPr>
        <xdr:cNvPr id="318" name="テキスト ボックス 31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19" name="直線コネクタ 3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106</xdr:row>
      <xdr:rowOff>80934</xdr:rowOff>
    </xdr:from>
    <xdr:ext cx="531299" cy="259045"/>
    <xdr:sp macro="" textlink="">
      <xdr:nvSpPr>
        <xdr:cNvPr id="320" name="テキスト ボックス 319"/>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1" name="直線コネクタ 3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104</xdr:row>
      <xdr:rowOff>97263</xdr:rowOff>
    </xdr:from>
    <xdr:ext cx="531299" cy="259045"/>
    <xdr:sp macro="" textlink="">
      <xdr:nvSpPr>
        <xdr:cNvPr id="322" name="テキスト ボックス 321"/>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3" name="直線コネクタ 3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102</xdr:row>
      <xdr:rowOff>113591</xdr:rowOff>
    </xdr:from>
    <xdr:ext cx="531299" cy="259045"/>
    <xdr:sp macro="" textlink="">
      <xdr:nvSpPr>
        <xdr:cNvPr id="324" name="テキスト ボックス 323"/>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5" name="直線コネクタ 3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100</xdr:row>
      <xdr:rowOff>129920</xdr:rowOff>
    </xdr:from>
    <xdr:ext cx="595419" cy="259045"/>
    <xdr:sp macro="" textlink="">
      <xdr:nvSpPr>
        <xdr:cNvPr id="326" name="テキスト ボックス 32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27" name="直線コネクタ 3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98</xdr:row>
      <xdr:rowOff>146248</xdr:rowOff>
    </xdr:from>
    <xdr:ext cx="595419" cy="259045"/>
    <xdr:sp macro="" textlink="">
      <xdr:nvSpPr>
        <xdr:cNvPr id="328" name="テキスト ボックス 32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0" name="テキスト ボックス 32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5007</xdr:rowOff>
    </xdr:from>
    <xdr:to>
      <xdr:col>15</xdr:col>
      <xdr:colOff>180340</xdr:colOff>
      <xdr:row>108</xdr:row>
      <xdr:rowOff>96034</xdr:rowOff>
    </xdr:to>
    <xdr:cxnSp macro="">
      <xdr:nvCxnSpPr>
        <xdr:cNvPr id="332" name="直線コネクタ 331"/>
        <xdr:cNvCxnSpPr/>
      </xdr:nvCxnSpPr>
      <xdr:spPr>
        <a:xfrm flipV="1">
          <a:off x="10476865" y="17150007"/>
          <a:ext cx="0" cy="146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99861</xdr:rowOff>
    </xdr:from>
    <xdr:ext cx="534377" cy="259045"/>
    <xdr:sp macro="" textlink="">
      <xdr:nvSpPr>
        <xdr:cNvPr id="333" name="【港湾・漁港】&#10;一人当たり有形固定資産（償却資産）額最小値テキスト"/>
        <xdr:cNvSpPr txBox="1"/>
      </xdr:nvSpPr>
      <xdr:spPr>
        <a:xfrm>
          <a:off x="10566400" y="186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10,178</a:t>
          </a:r>
          <a:endParaRPr kumimoji="1" lang="ja-JP" altLang="en-US" sz="1000" b="1">
            <a:latin typeface="ＭＳ Ｐゴシック"/>
          </a:endParaRPr>
        </a:p>
      </xdr:txBody>
    </xdr:sp>
    <xdr:clientData/>
  </xdr:oneCellAnchor>
  <xdr:twoCellAnchor>
    <xdr:from>
      <xdr:col>15</xdr:col>
      <xdr:colOff>92075</xdr:colOff>
      <xdr:row>108</xdr:row>
      <xdr:rowOff>96034</xdr:rowOff>
    </xdr:from>
    <xdr:to>
      <xdr:col>15</xdr:col>
      <xdr:colOff>269875</xdr:colOff>
      <xdr:row>108</xdr:row>
      <xdr:rowOff>96034</xdr:rowOff>
    </xdr:to>
    <xdr:cxnSp macro="">
      <xdr:nvCxnSpPr>
        <xdr:cNvPr id="334" name="直線コネクタ 333"/>
        <xdr:cNvCxnSpPr/>
      </xdr:nvCxnSpPr>
      <xdr:spPr>
        <a:xfrm>
          <a:off x="10388600" y="1861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123134</xdr:rowOff>
    </xdr:from>
    <xdr:ext cx="599010" cy="259045"/>
    <xdr:sp macro="" textlink="">
      <xdr:nvSpPr>
        <xdr:cNvPr id="335" name="【港湾・漁港】&#10;一人当たり有形固定資産（償却資産）額最大値テキスト"/>
        <xdr:cNvSpPr txBox="1"/>
      </xdr:nvSpPr>
      <xdr:spPr>
        <a:xfrm>
          <a:off x="10566400" y="1692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144,540</a:t>
          </a:r>
          <a:endParaRPr kumimoji="1" lang="ja-JP" altLang="en-US" sz="1000" b="1">
            <a:latin typeface="ＭＳ Ｐゴシック"/>
          </a:endParaRPr>
        </a:p>
      </xdr:txBody>
    </xdr:sp>
    <xdr:clientData/>
  </xdr:oneCellAnchor>
  <xdr:twoCellAnchor>
    <xdr:from>
      <xdr:col>15</xdr:col>
      <xdr:colOff>92075</xdr:colOff>
      <xdr:row>100</xdr:row>
      <xdr:rowOff>5007</xdr:rowOff>
    </xdr:from>
    <xdr:to>
      <xdr:col>15</xdr:col>
      <xdr:colOff>269875</xdr:colOff>
      <xdr:row>100</xdr:row>
      <xdr:rowOff>5007</xdr:rowOff>
    </xdr:to>
    <xdr:cxnSp macro="">
      <xdr:nvCxnSpPr>
        <xdr:cNvPr id="336" name="直線コネクタ 335"/>
        <xdr:cNvCxnSpPr/>
      </xdr:nvCxnSpPr>
      <xdr:spPr>
        <a:xfrm>
          <a:off x="10388600" y="171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101058</xdr:rowOff>
    </xdr:from>
    <xdr:ext cx="534377" cy="259045"/>
    <xdr:sp macro="" textlink="">
      <xdr:nvSpPr>
        <xdr:cNvPr id="337" name="【港湾・漁港】&#10;一人当たり有形固定資産（償却資産）額平均値テキスト"/>
        <xdr:cNvSpPr txBox="1"/>
      </xdr:nvSpPr>
      <xdr:spPr>
        <a:xfrm>
          <a:off x="10566400" y="1776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81,818</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122631</xdr:rowOff>
    </xdr:from>
    <xdr:to>
      <xdr:col>15</xdr:col>
      <xdr:colOff>231775</xdr:colOff>
      <xdr:row>104</xdr:row>
      <xdr:rowOff>52781</xdr:rowOff>
    </xdr:to>
    <xdr:sp macro="" textlink="">
      <xdr:nvSpPr>
        <xdr:cNvPr id="338" name="フローチャート : 判断 337"/>
        <xdr:cNvSpPr/>
      </xdr:nvSpPr>
      <xdr:spPr>
        <a:xfrm>
          <a:off x="10426700" y="177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69411</xdr:rowOff>
    </xdr:from>
    <xdr:to>
      <xdr:col>14</xdr:col>
      <xdr:colOff>79375</xdr:colOff>
      <xdr:row>100</xdr:row>
      <xdr:rowOff>171011</xdr:rowOff>
    </xdr:to>
    <xdr:sp macro="" textlink="">
      <xdr:nvSpPr>
        <xdr:cNvPr id="339" name="フローチャート : 判断 338"/>
        <xdr:cNvSpPr/>
      </xdr:nvSpPr>
      <xdr:spPr>
        <a:xfrm>
          <a:off x="9588500" y="1721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0" name="テキスト ボックス 3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1" name="テキスト ボックス 3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2" name="テキスト ボックス 3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3" name="テキスト ボックス 3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4" name="テキスト ボックス 3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31615</xdr:rowOff>
    </xdr:from>
    <xdr:to>
      <xdr:col>14</xdr:col>
      <xdr:colOff>79375</xdr:colOff>
      <xdr:row>101</xdr:row>
      <xdr:rowOff>133215</xdr:rowOff>
    </xdr:to>
    <xdr:sp macro="" textlink="">
      <xdr:nvSpPr>
        <xdr:cNvPr id="345" name="円/楕円 344"/>
        <xdr:cNvSpPr/>
      </xdr:nvSpPr>
      <xdr:spPr>
        <a:xfrm>
          <a:off x="9588500" y="173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99</xdr:row>
      <xdr:rowOff>16088</xdr:rowOff>
    </xdr:from>
    <xdr:ext cx="599010" cy="259045"/>
    <xdr:sp macro="" textlink="">
      <xdr:nvSpPr>
        <xdr:cNvPr id="346" name="n_1aveValue【港湾・漁港】&#10;一人当たり有形固定資産（償却資産）額"/>
        <xdr:cNvSpPr txBox="1"/>
      </xdr:nvSpPr>
      <xdr:spPr>
        <a:xfrm>
          <a:off x="9327094" y="1698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133,957</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124342</xdr:rowOff>
    </xdr:from>
    <xdr:ext cx="599010" cy="259045"/>
    <xdr:sp macro="" textlink="">
      <xdr:nvSpPr>
        <xdr:cNvPr id="347" name="n_1mainValue【港湾・漁港】&#10;一人当たり有形固定資産（償却資産）額"/>
        <xdr:cNvSpPr txBox="1"/>
      </xdr:nvSpPr>
      <xdr:spPr>
        <a:xfrm>
          <a:off x="9327094" y="1744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121,679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8" name="直線コネクタ 3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9" name="テキスト ボックス 3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0" name="直線コネクタ 3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1" name="テキスト ボックス 3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2" name="直線コネクタ 3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3" name="テキスト ボックス 3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4" name="直線コネクタ 3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5" name="テキスト ボックス 3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6" name="直線コネクタ 3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7" name="テキスト ボックス 3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8" name="直線コネクタ 3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9" name="テキスト ボックス 3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373" name="直線コネクタ 372"/>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374"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375" name="直線コネクタ 374"/>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376"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377" name="直線コネクタ 376"/>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378"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379" name="フローチャート : 判断 378"/>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380" name="フローチャート : 判断 37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23767</xdr:rowOff>
    </xdr:from>
    <xdr:to>
      <xdr:col>22</xdr:col>
      <xdr:colOff>415925</xdr:colOff>
      <xdr:row>38</xdr:row>
      <xdr:rowOff>125367</xdr:rowOff>
    </xdr:to>
    <xdr:sp macro="" textlink="">
      <xdr:nvSpPr>
        <xdr:cNvPr id="386" name="円/楕円 385"/>
        <xdr:cNvSpPr/>
      </xdr:nvSpPr>
      <xdr:spPr>
        <a:xfrm>
          <a:off x="15430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94541</xdr:rowOff>
    </xdr:from>
    <xdr:ext cx="405111" cy="259045"/>
    <xdr:sp macro="" textlink="">
      <xdr:nvSpPr>
        <xdr:cNvPr id="387" name="n_1aveValue【認定こども園・幼稚園・保育所】&#10;有形固定資産減価償却率"/>
        <xdr:cNvSpPr txBox="1"/>
      </xdr:nvSpPr>
      <xdr:spPr>
        <a:xfrm>
          <a:off x="15266043"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116494</xdr:rowOff>
    </xdr:from>
    <xdr:ext cx="405111" cy="259045"/>
    <xdr:sp macro="" textlink="">
      <xdr:nvSpPr>
        <xdr:cNvPr id="388" name="n_1mainValue【認定こども園・幼稚園・保育所】&#10;有形固定資産減価償却率"/>
        <xdr:cNvSpPr txBox="1"/>
      </xdr:nvSpPr>
      <xdr:spPr>
        <a:xfrm>
          <a:off x="15266043"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0" name="テキスト ボックス 3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2" name="テキスト ボックス 4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4" name="テキスト ボックス 4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6" name="テキスト ボックス 4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8" name="テキスト ボックス 4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48260</xdr:rowOff>
    </xdr:from>
    <xdr:to>
      <xdr:col>32</xdr:col>
      <xdr:colOff>186689</xdr:colOff>
      <xdr:row>41</xdr:row>
      <xdr:rowOff>151130</xdr:rowOff>
    </xdr:to>
    <xdr:cxnSp macro="">
      <xdr:nvCxnSpPr>
        <xdr:cNvPr id="412" name="直線コネクタ 411"/>
        <xdr:cNvCxnSpPr/>
      </xdr:nvCxnSpPr>
      <xdr:spPr>
        <a:xfrm flipV="1">
          <a:off x="22160864" y="6734810"/>
          <a:ext cx="0" cy="44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154957</xdr:rowOff>
    </xdr:from>
    <xdr:ext cx="469744" cy="259045"/>
    <xdr:sp macro="" textlink="">
      <xdr:nvSpPr>
        <xdr:cNvPr id="413" name="【認定こども園・幼稚園・保育所】&#10;一人当たり面積最小値テキスト"/>
        <xdr:cNvSpPr txBox="1"/>
      </xdr:nvSpPr>
      <xdr:spPr>
        <a:xfrm>
          <a:off x="22250400" y="71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151130</xdr:rowOff>
    </xdr:from>
    <xdr:to>
      <xdr:col>32</xdr:col>
      <xdr:colOff>276225</xdr:colOff>
      <xdr:row>41</xdr:row>
      <xdr:rowOff>151130</xdr:rowOff>
    </xdr:to>
    <xdr:cxnSp macro="">
      <xdr:nvCxnSpPr>
        <xdr:cNvPr id="414" name="直線コネクタ 413"/>
        <xdr:cNvCxnSpPr/>
      </xdr:nvCxnSpPr>
      <xdr:spPr>
        <a:xfrm>
          <a:off x="22072600" y="718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166387</xdr:rowOff>
    </xdr:from>
    <xdr:ext cx="469744" cy="259045"/>
    <xdr:sp macro="" textlink="">
      <xdr:nvSpPr>
        <xdr:cNvPr id="415" name="【認定こども園・幼稚園・保育所】&#10;一人当たり面積最大値テキスト"/>
        <xdr:cNvSpPr txBox="1"/>
      </xdr:nvSpPr>
      <xdr:spPr>
        <a:xfrm>
          <a:off x="22250400"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39</xdr:row>
      <xdr:rowOff>48260</xdr:rowOff>
    </xdr:from>
    <xdr:to>
      <xdr:col>32</xdr:col>
      <xdr:colOff>276225</xdr:colOff>
      <xdr:row>39</xdr:row>
      <xdr:rowOff>48260</xdr:rowOff>
    </xdr:to>
    <xdr:cxnSp macro="">
      <xdr:nvCxnSpPr>
        <xdr:cNvPr id="416" name="直線コネクタ 415"/>
        <xdr:cNvCxnSpPr/>
      </xdr:nvCxnSpPr>
      <xdr:spPr>
        <a:xfrm>
          <a:off x="22072600" y="6734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134637</xdr:rowOff>
    </xdr:from>
    <xdr:ext cx="469744" cy="259045"/>
    <xdr:sp macro="" textlink="">
      <xdr:nvSpPr>
        <xdr:cNvPr id="417" name="【認定こども園・幼稚園・保育所】&#10;一人当たり面積平均値テキスト"/>
        <xdr:cNvSpPr txBox="1"/>
      </xdr:nvSpPr>
      <xdr:spPr>
        <a:xfrm>
          <a:off x="22250400" y="699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156210</xdr:rowOff>
    </xdr:from>
    <xdr:to>
      <xdr:col>32</xdr:col>
      <xdr:colOff>238125</xdr:colOff>
      <xdr:row>41</xdr:row>
      <xdr:rowOff>86360</xdr:rowOff>
    </xdr:to>
    <xdr:sp macro="" textlink="">
      <xdr:nvSpPr>
        <xdr:cNvPr id="418" name="フローチャート : 判断 417"/>
        <xdr:cNvSpPr/>
      </xdr:nvSpPr>
      <xdr:spPr>
        <a:xfrm>
          <a:off x="22110700" y="70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43180</xdr:rowOff>
    </xdr:from>
    <xdr:to>
      <xdr:col>31</xdr:col>
      <xdr:colOff>85725</xdr:colOff>
      <xdr:row>40</xdr:row>
      <xdr:rowOff>144780</xdr:rowOff>
    </xdr:to>
    <xdr:sp macro="" textlink="">
      <xdr:nvSpPr>
        <xdr:cNvPr id="419" name="フローチャート : 判断 418"/>
        <xdr:cNvSpPr/>
      </xdr:nvSpPr>
      <xdr:spPr>
        <a:xfrm>
          <a:off x="21272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74930</xdr:rowOff>
    </xdr:from>
    <xdr:to>
      <xdr:col>31</xdr:col>
      <xdr:colOff>85725</xdr:colOff>
      <xdr:row>34</xdr:row>
      <xdr:rowOff>5080</xdr:rowOff>
    </xdr:to>
    <xdr:sp macro="" textlink="">
      <xdr:nvSpPr>
        <xdr:cNvPr id="425" name="円/楕円 424"/>
        <xdr:cNvSpPr/>
      </xdr:nvSpPr>
      <xdr:spPr>
        <a:xfrm>
          <a:off x="21272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135907</xdr:rowOff>
    </xdr:from>
    <xdr:ext cx="469744" cy="259045"/>
    <xdr:sp macro="" textlink="">
      <xdr:nvSpPr>
        <xdr:cNvPr id="426" name="n_1aveValue【認定こども園・幼稚園・保育所】&#10;一人当たり面積"/>
        <xdr:cNvSpPr txBox="1"/>
      </xdr:nvSpPr>
      <xdr:spPr>
        <a:xfrm>
          <a:off x="21075727" y="699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21607</xdr:rowOff>
    </xdr:from>
    <xdr:ext cx="469744" cy="259045"/>
    <xdr:sp macro="" textlink="">
      <xdr:nvSpPr>
        <xdr:cNvPr id="427" name="n_1mainValue【認定こども園・幼稚園・保育所】&#10;一人当たり面積"/>
        <xdr:cNvSpPr txBox="1"/>
      </xdr:nvSpPr>
      <xdr:spPr>
        <a:xfrm>
          <a:off x="21075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9" name="直線コネクタ 43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0" name="テキスト ボックス 43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1" name="直線コネクタ 44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2" name="テキスト ボックス 44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3" name="直線コネクタ 44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4" name="テキスト ボックス 44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5" name="直線コネクタ 44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6" name="テキスト ボックス 44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450" name="直線コネクタ 449"/>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451"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452" name="直線コネクタ 451"/>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453"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454" name="直線コネクタ 453"/>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455"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456" name="フローチャート : 判断 455"/>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457" name="フローチャート : 判断 456"/>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8" name="テキスト ボックス 4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9" name="テキスト ボックス 4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0" name="テキスト ボックス 4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1" name="テキスト ボックス 4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2" name="テキスト ボックス 4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4064</xdr:rowOff>
    </xdr:from>
    <xdr:to>
      <xdr:col>22</xdr:col>
      <xdr:colOff>415925</xdr:colOff>
      <xdr:row>59</xdr:row>
      <xdr:rowOff>105664</xdr:rowOff>
    </xdr:to>
    <xdr:sp macro="" textlink="">
      <xdr:nvSpPr>
        <xdr:cNvPr id="463" name="円/楕円 462"/>
        <xdr:cNvSpPr/>
      </xdr:nvSpPr>
      <xdr:spPr>
        <a:xfrm>
          <a:off x="1543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7891</xdr:rowOff>
    </xdr:from>
    <xdr:ext cx="405111" cy="259045"/>
    <xdr:sp macro="" textlink="">
      <xdr:nvSpPr>
        <xdr:cNvPr id="464"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96791</xdr:rowOff>
    </xdr:from>
    <xdr:ext cx="405111" cy="259045"/>
    <xdr:sp macro="" textlink="">
      <xdr:nvSpPr>
        <xdr:cNvPr id="465" name="n_1mainValue【学校施設】&#10;有形固定資産減価償却率"/>
        <xdr:cNvSpPr txBox="1"/>
      </xdr:nvSpPr>
      <xdr:spPr>
        <a:xfrm>
          <a:off x="15266043" y="1021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77" name="直線コネクタ 4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78" name="テキスト ボックス 4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79" name="直線コネクタ 4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0" name="テキスト ボックス 4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1" name="直線コネクタ 4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2" name="テキスト ボックス 4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3" name="直線コネクタ 4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4" name="テキスト ボックス 4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5" name="直線コネクタ 4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6" name="テキスト ボックス 4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87" name="直線コネクタ 4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88" name="テキスト ボックス 4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61</xdr:row>
      <xdr:rowOff>68907</xdr:rowOff>
    </xdr:to>
    <xdr:cxnSp macro="">
      <xdr:nvCxnSpPr>
        <xdr:cNvPr id="492" name="直線コネクタ 491"/>
        <xdr:cNvCxnSpPr/>
      </xdr:nvCxnSpPr>
      <xdr:spPr>
        <a:xfrm flipV="1">
          <a:off x="22160864" y="9666515"/>
          <a:ext cx="0" cy="86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72734</xdr:rowOff>
    </xdr:from>
    <xdr:ext cx="469744" cy="259045"/>
    <xdr:sp macro="" textlink="">
      <xdr:nvSpPr>
        <xdr:cNvPr id="493" name="【学校施設】&#10;一人当たり面積最小値テキスト"/>
        <xdr:cNvSpPr txBox="1"/>
      </xdr:nvSpPr>
      <xdr:spPr>
        <a:xfrm>
          <a:off x="22250400" y="105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61</xdr:row>
      <xdr:rowOff>68907</xdr:rowOff>
    </xdr:from>
    <xdr:to>
      <xdr:col>32</xdr:col>
      <xdr:colOff>276225</xdr:colOff>
      <xdr:row>61</xdr:row>
      <xdr:rowOff>68907</xdr:rowOff>
    </xdr:to>
    <xdr:cxnSp macro="">
      <xdr:nvCxnSpPr>
        <xdr:cNvPr id="494" name="直線コネクタ 493"/>
        <xdr:cNvCxnSpPr/>
      </xdr:nvCxnSpPr>
      <xdr:spPr>
        <a:xfrm>
          <a:off x="22072600" y="105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95"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96" name="直線コネクタ 495"/>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156227</xdr:rowOff>
    </xdr:from>
    <xdr:ext cx="469744" cy="259045"/>
    <xdr:sp macro="" textlink="">
      <xdr:nvSpPr>
        <xdr:cNvPr id="497" name="【学校施設】&#10;一人当たり面積平均値テキスト"/>
        <xdr:cNvSpPr txBox="1"/>
      </xdr:nvSpPr>
      <xdr:spPr>
        <a:xfrm>
          <a:off x="22250400" y="1010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6350</xdr:rowOff>
    </xdr:from>
    <xdr:to>
      <xdr:col>32</xdr:col>
      <xdr:colOff>238125</xdr:colOff>
      <xdr:row>59</xdr:row>
      <xdr:rowOff>107950</xdr:rowOff>
    </xdr:to>
    <xdr:sp macro="" textlink="">
      <xdr:nvSpPr>
        <xdr:cNvPr id="498" name="フローチャート : 判断 497"/>
        <xdr:cNvSpPr/>
      </xdr:nvSpPr>
      <xdr:spPr>
        <a:xfrm>
          <a:off x="22110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108893</xdr:rowOff>
    </xdr:from>
    <xdr:to>
      <xdr:col>31</xdr:col>
      <xdr:colOff>85725</xdr:colOff>
      <xdr:row>60</xdr:row>
      <xdr:rowOff>39043</xdr:rowOff>
    </xdr:to>
    <xdr:sp macro="" textlink="">
      <xdr:nvSpPr>
        <xdr:cNvPr id="499" name="フローチャート : 判断 498"/>
        <xdr:cNvSpPr/>
      </xdr:nvSpPr>
      <xdr:spPr>
        <a:xfrm>
          <a:off x="21272500" y="102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64480</xdr:rowOff>
    </xdr:from>
    <xdr:to>
      <xdr:col>31</xdr:col>
      <xdr:colOff>85725</xdr:colOff>
      <xdr:row>63</xdr:row>
      <xdr:rowOff>166080</xdr:rowOff>
    </xdr:to>
    <xdr:sp macro="" textlink="">
      <xdr:nvSpPr>
        <xdr:cNvPr id="505" name="円/楕円 504"/>
        <xdr:cNvSpPr/>
      </xdr:nvSpPr>
      <xdr:spPr>
        <a:xfrm>
          <a:off x="21272500" y="108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55570</xdr:rowOff>
    </xdr:from>
    <xdr:ext cx="469744" cy="259045"/>
    <xdr:sp macro="" textlink="">
      <xdr:nvSpPr>
        <xdr:cNvPr id="506" name="n_1aveValue【学校施設】&#10;一人当たり面積"/>
        <xdr:cNvSpPr txBox="1"/>
      </xdr:nvSpPr>
      <xdr:spPr>
        <a:xfrm>
          <a:off x="21075727" y="999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157207</xdr:rowOff>
    </xdr:from>
    <xdr:ext cx="469744" cy="259045"/>
    <xdr:sp macro="" textlink="">
      <xdr:nvSpPr>
        <xdr:cNvPr id="507" name="n_1mainValue【学校施設】&#10;一人当たり面積"/>
        <xdr:cNvSpPr txBox="1"/>
      </xdr:nvSpPr>
      <xdr:spPr>
        <a:xfrm>
          <a:off x="21075727" y="1095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6" name="テキスト ボックス 5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7" name="直線コネクタ 5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18" name="テキスト ボックス 51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9" name="直線コネクタ 51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0" name="テキスト ボックス 51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1" name="直線コネクタ 52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2" name="テキスト ボックス 52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3" name="直線コネクタ 52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4" name="テキスト ボックス 52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5" name="直線コネクタ 52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6" name="テキスト ボックス 52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7" name="直線コネクタ 52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8" name="テキスト ボックス 52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86106</xdr:rowOff>
    </xdr:from>
    <xdr:to>
      <xdr:col>23</xdr:col>
      <xdr:colOff>516889</xdr:colOff>
      <xdr:row>86</xdr:row>
      <xdr:rowOff>26670</xdr:rowOff>
    </xdr:to>
    <xdr:cxnSp macro="">
      <xdr:nvCxnSpPr>
        <xdr:cNvPr id="530" name="直線コネクタ 529"/>
        <xdr:cNvCxnSpPr/>
      </xdr:nvCxnSpPr>
      <xdr:spPr>
        <a:xfrm flipV="1">
          <a:off x="16318864" y="13630656"/>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30497</xdr:rowOff>
    </xdr:from>
    <xdr:ext cx="405111" cy="259045"/>
    <xdr:sp macro="" textlink="">
      <xdr:nvSpPr>
        <xdr:cNvPr id="531" name="【児童館】&#10;有形固定資産減価償却率最小値テキスト"/>
        <xdr:cNvSpPr txBox="1"/>
      </xdr:nvSpPr>
      <xdr:spPr>
        <a:xfrm>
          <a:off x="164084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26670</xdr:rowOff>
    </xdr:from>
    <xdr:to>
      <xdr:col>23</xdr:col>
      <xdr:colOff>606425</xdr:colOff>
      <xdr:row>86</xdr:row>
      <xdr:rowOff>26670</xdr:rowOff>
    </xdr:to>
    <xdr:cxnSp macro="">
      <xdr:nvCxnSpPr>
        <xdr:cNvPr id="532" name="直線コネクタ 531"/>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32783</xdr:rowOff>
    </xdr:from>
    <xdr:ext cx="405111" cy="259045"/>
    <xdr:sp macro="" textlink="">
      <xdr:nvSpPr>
        <xdr:cNvPr id="533" name="【児童館】&#10;有形固定資産減価償却率最大値テキスト"/>
        <xdr:cNvSpPr txBox="1"/>
      </xdr:nvSpPr>
      <xdr:spPr>
        <a:xfrm>
          <a:off x="16408400" y="1340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79</xdr:row>
      <xdr:rowOff>86106</xdr:rowOff>
    </xdr:from>
    <xdr:to>
      <xdr:col>23</xdr:col>
      <xdr:colOff>606425</xdr:colOff>
      <xdr:row>79</xdr:row>
      <xdr:rowOff>86106</xdr:rowOff>
    </xdr:to>
    <xdr:cxnSp macro="">
      <xdr:nvCxnSpPr>
        <xdr:cNvPr id="534" name="直線コネクタ 533"/>
        <xdr:cNvCxnSpPr/>
      </xdr:nvCxnSpPr>
      <xdr:spPr>
        <a:xfrm>
          <a:off x="16230600" y="1363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128033</xdr:rowOff>
    </xdr:from>
    <xdr:ext cx="405111" cy="259045"/>
    <xdr:sp macro="" textlink="">
      <xdr:nvSpPr>
        <xdr:cNvPr id="535" name="【児童館】&#10;有形固定資産減価償却率平均値テキスト"/>
        <xdr:cNvSpPr txBox="1"/>
      </xdr:nvSpPr>
      <xdr:spPr>
        <a:xfrm>
          <a:off x="16408400" y="1435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149606</xdr:rowOff>
    </xdr:from>
    <xdr:to>
      <xdr:col>23</xdr:col>
      <xdr:colOff>568325</xdr:colOff>
      <xdr:row>84</xdr:row>
      <xdr:rowOff>79756</xdr:rowOff>
    </xdr:to>
    <xdr:sp macro="" textlink="">
      <xdr:nvSpPr>
        <xdr:cNvPr id="536" name="フローチャート : 判断 535"/>
        <xdr:cNvSpPr/>
      </xdr:nvSpPr>
      <xdr:spPr>
        <a:xfrm>
          <a:off x="16268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129032</xdr:rowOff>
    </xdr:from>
    <xdr:to>
      <xdr:col>22</xdr:col>
      <xdr:colOff>415925</xdr:colOff>
      <xdr:row>83</xdr:row>
      <xdr:rowOff>59182</xdr:rowOff>
    </xdr:to>
    <xdr:sp macro="" textlink="">
      <xdr:nvSpPr>
        <xdr:cNvPr id="537" name="フローチャート : 判断 536"/>
        <xdr:cNvSpPr/>
      </xdr:nvSpPr>
      <xdr:spPr>
        <a:xfrm>
          <a:off x="15430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49022</xdr:rowOff>
    </xdr:from>
    <xdr:to>
      <xdr:col>22</xdr:col>
      <xdr:colOff>415925</xdr:colOff>
      <xdr:row>78</xdr:row>
      <xdr:rowOff>150622</xdr:rowOff>
    </xdr:to>
    <xdr:sp macro="" textlink="">
      <xdr:nvSpPr>
        <xdr:cNvPr id="543" name="円/楕円 542"/>
        <xdr:cNvSpPr/>
      </xdr:nvSpPr>
      <xdr:spPr>
        <a:xfrm>
          <a:off x="15430500" y="134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50309</xdr:rowOff>
    </xdr:from>
    <xdr:ext cx="405111" cy="259045"/>
    <xdr:sp macro="" textlink="">
      <xdr:nvSpPr>
        <xdr:cNvPr id="544" name="n_1aveValue【児童館】&#10;有形固定資産減価償却率"/>
        <xdr:cNvSpPr txBox="1"/>
      </xdr:nvSpPr>
      <xdr:spPr>
        <a:xfrm>
          <a:off x="15266043"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167149</xdr:rowOff>
    </xdr:from>
    <xdr:ext cx="405111" cy="259045"/>
    <xdr:sp macro="" textlink="">
      <xdr:nvSpPr>
        <xdr:cNvPr id="545" name="n_1mainValue【児童館】&#10;有形固定資産減価償却率"/>
        <xdr:cNvSpPr txBox="1"/>
      </xdr:nvSpPr>
      <xdr:spPr>
        <a:xfrm>
          <a:off x="15266043" y="1319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6" name="正方形/長方形 5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7" name="正方形/長方形 5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8" name="正方形/長方形 5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9" name="正方形/長方形 5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0" name="正方形/長方形 5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1" name="正方形/長方形 5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2" name="正方形/長方形 5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3" name="正方形/長方形 5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4" name="テキスト ボックス 5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5" name="直線コネクタ 5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6" name="直線コネクタ 5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7" name="テキスト ボックス 5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8" name="直線コネクタ 5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9" name="テキスト ボックス 5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0" name="直線コネクタ 5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1" name="テキスト ボックス 5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2" name="直線コネクタ 5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3" name="テキスト ボックス 5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4" name="直線コネクタ 5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5" name="テキスト ボックス 5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6" name="直線コネクタ 5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7" name="テキスト ボックス 5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569" name="直線コネクタ 568"/>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70"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71" name="直線コネクタ 570"/>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72"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73" name="直線コネクタ 57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74"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575" name="フローチャート : 判断 574"/>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576" name="フローチャート : 判断 575"/>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114300</xdr:rowOff>
    </xdr:from>
    <xdr:to>
      <xdr:col>31</xdr:col>
      <xdr:colOff>85725</xdr:colOff>
      <xdr:row>85</xdr:row>
      <xdr:rowOff>44450</xdr:rowOff>
    </xdr:to>
    <xdr:sp macro="" textlink="">
      <xdr:nvSpPr>
        <xdr:cNvPr id="582" name="円/楕円 581"/>
        <xdr:cNvSpPr/>
      </xdr:nvSpPr>
      <xdr:spPr>
        <a:xfrm>
          <a:off x="21272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111777</xdr:rowOff>
    </xdr:from>
    <xdr:ext cx="469744" cy="259045"/>
    <xdr:sp macro="" textlink="">
      <xdr:nvSpPr>
        <xdr:cNvPr id="58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35577</xdr:rowOff>
    </xdr:from>
    <xdr:ext cx="469744" cy="259045"/>
    <xdr:sp macro="" textlink="">
      <xdr:nvSpPr>
        <xdr:cNvPr id="584" name="n_1mainValue【児童館】&#10;一人当たり面積"/>
        <xdr:cNvSpPr txBox="1"/>
      </xdr:nvSpPr>
      <xdr:spPr>
        <a:xfrm>
          <a:off x="21075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5" name="テキスト ボックス 59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96" name="直線コネクタ 59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97" name="テキスト ボックス 59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98" name="直線コネクタ 59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99" name="テキスト ボックス 59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00" name="直線コネクタ 59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01" name="テキスト ボックス 60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02" name="直線コネクタ 60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603" name="テキスト ボックス 60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607" name="直線コネクタ 606"/>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608"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609" name="直線コネクタ 608"/>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610"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611" name="直線コネクタ 610"/>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612"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613" name="フローチャート : 判断 612"/>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614" name="フローチャート : 判断 61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36830</xdr:rowOff>
    </xdr:from>
    <xdr:to>
      <xdr:col>22</xdr:col>
      <xdr:colOff>415925</xdr:colOff>
      <xdr:row>104</xdr:row>
      <xdr:rowOff>138430</xdr:rowOff>
    </xdr:to>
    <xdr:sp macro="" textlink="">
      <xdr:nvSpPr>
        <xdr:cNvPr id="620" name="円/楕円 619"/>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150385</xdr:rowOff>
    </xdr:from>
    <xdr:ext cx="405111" cy="259045"/>
    <xdr:sp macro="" textlink="">
      <xdr:nvSpPr>
        <xdr:cNvPr id="621" name="n_1aveValue【公民館】&#10;有形固定資産減価償却率"/>
        <xdr:cNvSpPr txBox="1"/>
      </xdr:nvSpPr>
      <xdr:spPr>
        <a:xfrm>
          <a:off x="15266043"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129557</xdr:rowOff>
    </xdr:from>
    <xdr:ext cx="405111" cy="259045"/>
    <xdr:sp macro="" textlink="">
      <xdr:nvSpPr>
        <xdr:cNvPr id="622" name="n_1mainValue【公民館】&#10;有形固定資産減価償却率"/>
        <xdr:cNvSpPr txBox="1"/>
      </xdr:nvSpPr>
      <xdr:spPr>
        <a:xfrm>
          <a:off x="15266043"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33" name="直線コネクタ 63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34" name="テキスト ボックス 63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35" name="直線コネクタ 63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36" name="テキスト ボックス 63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37" name="直線コネクタ 63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38" name="テキスト ボックス 63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39" name="直線コネクタ 63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40" name="テキスト ボックス 63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41" name="直線コネクタ 64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42" name="テキスト ボックス 64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43" name="直線コネクタ 64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44" name="テキスト ボックス 64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648" name="直線コネクタ 647"/>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649"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650" name="直線コネクタ 649"/>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651"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652" name="直線コネクタ 651"/>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653"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654" name="フローチャート : 判断 653"/>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655" name="フローチャート : 判断 654"/>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98</xdr:row>
      <xdr:rowOff>146231</xdr:rowOff>
    </xdr:from>
    <xdr:to>
      <xdr:col>31</xdr:col>
      <xdr:colOff>85725</xdr:colOff>
      <xdr:row>99</xdr:row>
      <xdr:rowOff>76381</xdr:rowOff>
    </xdr:to>
    <xdr:sp macro="" textlink="">
      <xdr:nvSpPr>
        <xdr:cNvPr id="661" name="円/楕円 660"/>
        <xdr:cNvSpPr/>
      </xdr:nvSpPr>
      <xdr:spPr>
        <a:xfrm>
          <a:off x="21272500" y="169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165479</xdr:rowOff>
    </xdr:from>
    <xdr:ext cx="469744" cy="259045"/>
    <xdr:sp macro="" textlink="">
      <xdr:nvSpPr>
        <xdr:cNvPr id="662" name="n_1aveValue【公民館】&#10;一人当たり面積"/>
        <xdr:cNvSpPr txBox="1"/>
      </xdr:nvSpPr>
      <xdr:spPr>
        <a:xfrm>
          <a:off x="21075727" y="1816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92908</xdr:rowOff>
    </xdr:from>
    <xdr:ext cx="469744" cy="259045"/>
    <xdr:sp macro="" textlink="">
      <xdr:nvSpPr>
        <xdr:cNvPr id="663" name="n_1mainValue【公民館】&#10;一人当たり面積"/>
        <xdr:cNvSpPr txBox="1"/>
      </xdr:nvSpPr>
      <xdr:spPr>
        <a:xfrm>
          <a:off x="21075727" y="1672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類似団体と比較して特に有形固定資産減価償却費率が高くなっている施設は、公営住宅、児童館であり、特に低くなっているのは漁港である。</a:t>
          </a:r>
          <a:endParaRPr lang="ja-JP" altLang="ja-JP" sz="1400">
            <a:effectLst/>
          </a:endParaRPr>
        </a:p>
        <a:p>
          <a:r>
            <a:rPr kumimoji="1" lang="ja-JP" altLang="ja-JP" sz="1100">
              <a:solidFill>
                <a:schemeClr val="dk1"/>
              </a:solidFill>
              <a:effectLst/>
              <a:latin typeface="+mn-lt"/>
              <a:ea typeface="+mn-ea"/>
              <a:cs typeface="+mn-cs"/>
            </a:rPr>
            <a:t>減価償却率は高くなっているが、入居率、利用率も考慮したライフサイクルコストを下げるため、公共施設等総合管理計画に基づき、老朽化対策に取り組んでいく。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鳥取県湯梨浜町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17,083
17,006
77.94
11,006,025
10,616,345
337,673
6,057,792
12,065,451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9.2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92347</xdr:rowOff>
    </xdr:from>
    <xdr:to>
      <xdr:col>5</xdr:col>
      <xdr:colOff>409575</xdr:colOff>
      <xdr:row>35</xdr:row>
      <xdr:rowOff>22497</xdr:rowOff>
    </xdr:to>
    <xdr:sp macro="" textlink="">
      <xdr:nvSpPr>
        <xdr:cNvPr id="72" name="円/楕円 71"/>
        <xdr:cNvSpPr/>
      </xdr:nvSpPr>
      <xdr:spPr>
        <a:xfrm>
          <a:off x="3746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39024</xdr:rowOff>
    </xdr:from>
    <xdr:ext cx="405111" cy="259045"/>
    <xdr:sp macro="" textlink="">
      <xdr:nvSpPr>
        <xdr:cNvPr id="73" name="n_1mainValue【図書館】&#10;有形固定資産減価償却率"/>
        <xdr:cNvSpPr txBox="1"/>
      </xdr:nvSpPr>
      <xdr:spPr>
        <a:xfrm>
          <a:off x="3582043"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151130</xdr:rowOff>
    </xdr:from>
    <xdr:to>
      <xdr:col>14</xdr:col>
      <xdr:colOff>79375</xdr:colOff>
      <xdr:row>38</xdr:row>
      <xdr:rowOff>81280</xdr:rowOff>
    </xdr:to>
    <xdr:sp macro="" textlink="">
      <xdr:nvSpPr>
        <xdr:cNvPr id="110" name="円/楕円 10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72407</xdr:rowOff>
    </xdr:from>
    <xdr:ext cx="469744" cy="259045"/>
    <xdr:sp macro="" textlink="">
      <xdr:nvSpPr>
        <xdr:cNvPr id="111"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110490</xdr:rowOff>
    </xdr:from>
    <xdr:to>
      <xdr:col>6</xdr:col>
      <xdr:colOff>510540</xdr:colOff>
      <xdr:row>64</xdr:row>
      <xdr:rowOff>135255</xdr:rowOff>
    </xdr:to>
    <xdr:cxnSp macro="">
      <xdr:nvCxnSpPr>
        <xdr:cNvPr id="136" name="直線コネクタ 135"/>
        <xdr:cNvCxnSpPr/>
      </xdr:nvCxnSpPr>
      <xdr:spPr>
        <a:xfrm flipV="1">
          <a:off x="4634865" y="988314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139082</xdr:rowOff>
    </xdr:from>
    <xdr:ext cx="405111" cy="259045"/>
    <xdr:sp macro="" textlink="">
      <xdr:nvSpPr>
        <xdr:cNvPr id="137" name="【体育館・プール】&#10;有形固定資産減価償却率最小値テキスト"/>
        <xdr:cNvSpPr txBox="1"/>
      </xdr:nvSpPr>
      <xdr:spPr>
        <a:xfrm>
          <a:off x="47244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135255</xdr:rowOff>
    </xdr:from>
    <xdr:to>
      <xdr:col>6</xdr:col>
      <xdr:colOff>600075</xdr:colOff>
      <xdr:row>64</xdr:row>
      <xdr:rowOff>135255</xdr:rowOff>
    </xdr:to>
    <xdr:cxnSp macro="">
      <xdr:nvCxnSpPr>
        <xdr:cNvPr id="138" name="直線コネクタ 137"/>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57167</xdr:rowOff>
    </xdr:from>
    <xdr:ext cx="405111" cy="259045"/>
    <xdr:sp macro="" textlink="">
      <xdr:nvSpPr>
        <xdr:cNvPr id="139" name="【体育館・プール】&#10;有形固定資産減価償却率最大値テキスト"/>
        <xdr:cNvSpPr txBox="1"/>
      </xdr:nvSpPr>
      <xdr:spPr>
        <a:xfrm>
          <a:off x="4724400" y="965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57</xdr:row>
      <xdr:rowOff>110490</xdr:rowOff>
    </xdr:from>
    <xdr:to>
      <xdr:col>6</xdr:col>
      <xdr:colOff>600075</xdr:colOff>
      <xdr:row>57</xdr:row>
      <xdr:rowOff>110490</xdr:rowOff>
    </xdr:to>
    <xdr:cxnSp macro="">
      <xdr:nvCxnSpPr>
        <xdr:cNvPr id="140" name="直線コネクタ 139"/>
        <xdr:cNvCxnSpPr/>
      </xdr:nvCxnSpPr>
      <xdr:spPr>
        <a:xfrm>
          <a:off x="4546600" y="988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22877</xdr:rowOff>
    </xdr:from>
    <xdr:ext cx="405111" cy="259045"/>
    <xdr:sp macro="" textlink="">
      <xdr:nvSpPr>
        <xdr:cNvPr id="141" name="【体育館・プール】&#10;有形固定資産減価償却率平均値テキスト"/>
        <xdr:cNvSpPr txBox="1"/>
      </xdr:nvSpPr>
      <xdr:spPr>
        <a:xfrm>
          <a:off x="4724400" y="1030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44450</xdr:rowOff>
    </xdr:from>
    <xdr:to>
      <xdr:col>6</xdr:col>
      <xdr:colOff>561975</xdr:colOff>
      <xdr:row>60</xdr:row>
      <xdr:rowOff>146050</xdr:rowOff>
    </xdr:to>
    <xdr:sp macro="" textlink="">
      <xdr:nvSpPr>
        <xdr:cNvPr id="142" name="フローチャート : 判断 141"/>
        <xdr:cNvSpPr/>
      </xdr:nvSpPr>
      <xdr:spPr>
        <a:xfrm>
          <a:off x="4584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145415</xdr:rowOff>
    </xdr:from>
    <xdr:to>
      <xdr:col>5</xdr:col>
      <xdr:colOff>409575</xdr:colOff>
      <xdr:row>60</xdr:row>
      <xdr:rowOff>75565</xdr:rowOff>
    </xdr:to>
    <xdr:sp macro="" textlink="">
      <xdr:nvSpPr>
        <xdr:cNvPr id="143" name="フローチャート : 判断 142"/>
        <xdr:cNvSpPr/>
      </xdr:nvSpPr>
      <xdr:spPr>
        <a:xfrm>
          <a:off x="3746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66692</xdr:rowOff>
    </xdr:from>
    <xdr:ext cx="405111" cy="259045"/>
    <xdr:sp macro="" textlink="">
      <xdr:nvSpPr>
        <xdr:cNvPr id="144" name="n_1aveValue【体育館・プール】&#10;有形固定資産減価償却率"/>
        <xdr:cNvSpPr txBox="1"/>
      </xdr:nvSpPr>
      <xdr:spPr>
        <a:xfrm>
          <a:off x="3582043"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34925</xdr:rowOff>
    </xdr:from>
    <xdr:to>
      <xdr:col>5</xdr:col>
      <xdr:colOff>409575</xdr:colOff>
      <xdr:row>56</xdr:row>
      <xdr:rowOff>136525</xdr:rowOff>
    </xdr:to>
    <xdr:sp macro="" textlink="">
      <xdr:nvSpPr>
        <xdr:cNvPr id="150" name="円/楕円 149"/>
        <xdr:cNvSpPr/>
      </xdr:nvSpPr>
      <xdr:spPr>
        <a:xfrm>
          <a:off x="3746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153052</xdr:rowOff>
    </xdr:from>
    <xdr:ext cx="405111" cy="259045"/>
    <xdr:sp macro="" textlink="">
      <xdr:nvSpPr>
        <xdr:cNvPr id="151" name="n_1mainValue【体育館・プール】&#10;有形固定資産減価償却率"/>
        <xdr:cNvSpPr txBox="1"/>
      </xdr:nvSpPr>
      <xdr:spPr>
        <a:xfrm>
          <a:off x="3582043"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6" name="直線コネクタ 175"/>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7"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8" name="直線コネクタ 177"/>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9"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80" name="直線コネクタ 179"/>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81"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2" name="フローチャート : 判断 181"/>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3" name="フローチャート : 判断 182"/>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84"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74930</xdr:rowOff>
    </xdr:from>
    <xdr:to>
      <xdr:col>14</xdr:col>
      <xdr:colOff>79375</xdr:colOff>
      <xdr:row>64</xdr:row>
      <xdr:rowOff>5080</xdr:rowOff>
    </xdr:to>
    <xdr:sp macro="" textlink="">
      <xdr:nvSpPr>
        <xdr:cNvPr id="190" name="円/楕円 189"/>
        <xdr:cNvSpPr/>
      </xdr:nvSpPr>
      <xdr:spPr>
        <a:xfrm>
          <a:off x="9588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167657</xdr:rowOff>
    </xdr:from>
    <xdr:ext cx="469744" cy="259045"/>
    <xdr:sp macro="" textlink="">
      <xdr:nvSpPr>
        <xdr:cNvPr id="191" name="n_1mainValue【体育館・プール】&#10;一人当たり面積"/>
        <xdr:cNvSpPr txBox="1"/>
      </xdr:nvSpPr>
      <xdr:spPr>
        <a:xfrm>
          <a:off x="9391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6" name="直線コネクタ 215"/>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7"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8" name="直線コネクタ 217"/>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9"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20" name="直線コネクタ 219"/>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21"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2" name="フローチャート : 判断 221"/>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3" name="フローチャート : 判断 222"/>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4"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38736</xdr:rowOff>
    </xdr:from>
    <xdr:to>
      <xdr:col>5</xdr:col>
      <xdr:colOff>409575</xdr:colOff>
      <xdr:row>83</xdr:row>
      <xdr:rowOff>140336</xdr:rowOff>
    </xdr:to>
    <xdr:sp macro="" textlink="">
      <xdr:nvSpPr>
        <xdr:cNvPr id="230" name="円/楕円 229"/>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131463</xdr:rowOff>
    </xdr:from>
    <xdr:ext cx="405111" cy="259045"/>
    <xdr:sp macro="" textlink="">
      <xdr:nvSpPr>
        <xdr:cNvPr id="231" name="n_1mainValue【福祉施設】&#10;有形固定資産減価償却率"/>
        <xdr:cNvSpPr txBox="1"/>
      </xdr:nvSpPr>
      <xdr:spPr>
        <a:xfrm>
          <a:off x="3582043"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3" name="直線コネクタ 252"/>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4"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5" name="直線コネクタ 25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6"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7" name="直線コネクタ 256"/>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8"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9" name="フローチャート : 判断 258"/>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60" name="フローチャート : 判断 259"/>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153433</xdr:rowOff>
    </xdr:from>
    <xdr:ext cx="469744" cy="259045"/>
    <xdr:sp macro="" textlink="">
      <xdr:nvSpPr>
        <xdr:cNvPr id="261" name="n_1aveValue【福祉施設】&#10;一人当たり面積"/>
        <xdr:cNvSpPr txBox="1"/>
      </xdr:nvSpPr>
      <xdr:spPr>
        <a:xfrm>
          <a:off x="93917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62737</xdr:rowOff>
    </xdr:from>
    <xdr:to>
      <xdr:col>14</xdr:col>
      <xdr:colOff>79375</xdr:colOff>
      <xdr:row>84</xdr:row>
      <xdr:rowOff>164337</xdr:rowOff>
    </xdr:to>
    <xdr:sp macro="" textlink="">
      <xdr:nvSpPr>
        <xdr:cNvPr id="267" name="円/楕円 266"/>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155464</xdr:rowOff>
    </xdr:from>
    <xdr:ext cx="469744" cy="259045"/>
    <xdr:sp macro="" textlink="">
      <xdr:nvSpPr>
        <xdr:cNvPr id="268" name="n_1mainValue【福祉施設】&#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9" name="テキスト ボックス 27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76200</xdr:rowOff>
    </xdr:from>
    <xdr:to>
      <xdr:col>6</xdr:col>
      <xdr:colOff>510540</xdr:colOff>
      <xdr:row>107</xdr:row>
      <xdr:rowOff>53339</xdr:rowOff>
    </xdr:to>
    <xdr:cxnSp macro="">
      <xdr:nvCxnSpPr>
        <xdr:cNvPr id="293" name="直線コネクタ 292"/>
        <xdr:cNvCxnSpPr/>
      </xdr:nvCxnSpPr>
      <xdr:spPr>
        <a:xfrm flipV="1">
          <a:off x="4634865" y="1722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57166</xdr:rowOff>
    </xdr:from>
    <xdr:ext cx="405111" cy="259045"/>
    <xdr:sp macro="" textlink="">
      <xdr:nvSpPr>
        <xdr:cNvPr id="294" name="【市民会館】&#10;有形固定資産減価償却率最小値テキスト"/>
        <xdr:cNvSpPr txBox="1"/>
      </xdr:nvSpPr>
      <xdr:spPr>
        <a:xfrm>
          <a:off x="47244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107</xdr:row>
      <xdr:rowOff>53339</xdr:rowOff>
    </xdr:from>
    <xdr:to>
      <xdr:col>6</xdr:col>
      <xdr:colOff>600075</xdr:colOff>
      <xdr:row>107</xdr:row>
      <xdr:rowOff>53339</xdr:rowOff>
    </xdr:to>
    <xdr:cxnSp macro="">
      <xdr:nvCxnSpPr>
        <xdr:cNvPr id="295" name="直線コネクタ 294"/>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22877</xdr:rowOff>
    </xdr:from>
    <xdr:ext cx="405111" cy="259045"/>
    <xdr:sp macro="" textlink="">
      <xdr:nvSpPr>
        <xdr:cNvPr id="296" name="【市民会館】&#10;有形固定資産減価償却率最大値テキスト"/>
        <xdr:cNvSpPr txBox="1"/>
      </xdr:nvSpPr>
      <xdr:spPr>
        <a:xfrm>
          <a:off x="4724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97" name="直線コネクタ 296"/>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99077</xdr:rowOff>
    </xdr:from>
    <xdr:ext cx="405111" cy="259045"/>
    <xdr:sp macro="" textlink="">
      <xdr:nvSpPr>
        <xdr:cNvPr id="298" name="【市民会館】&#10;有形固定資産減価償却率平均値テキスト"/>
        <xdr:cNvSpPr txBox="1"/>
      </xdr:nvSpPr>
      <xdr:spPr>
        <a:xfrm>
          <a:off x="4724400" y="1792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120650</xdr:rowOff>
    </xdr:from>
    <xdr:to>
      <xdr:col>6</xdr:col>
      <xdr:colOff>561975</xdr:colOff>
      <xdr:row>105</xdr:row>
      <xdr:rowOff>50800</xdr:rowOff>
    </xdr:to>
    <xdr:sp macro="" textlink="">
      <xdr:nvSpPr>
        <xdr:cNvPr id="299" name="フローチャート : 判断 298"/>
        <xdr:cNvSpPr/>
      </xdr:nvSpPr>
      <xdr:spPr>
        <a:xfrm>
          <a:off x="4584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82550</xdr:rowOff>
    </xdr:from>
    <xdr:to>
      <xdr:col>5</xdr:col>
      <xdr:colOff>409575</xdr:colOff>
      <xdr:row>104</xdr:row>
      <xdr:rowOff>12700</xdr:rowOff>
    </xdr:to>
    <xdr:sp macro="" textlink="">
      <xdr:nvSpPr>
        <xdr:cNvPr id="300" name="フローチャート : 判断 299"/>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3827</xdr:rowOff>
    </xdr:from>
    <xdr:ext cx="405111" cy="259045"/>
    <xdr:sp macro="" textlink="">
      <xdr:nvSpPr>
        <xdr:cNvPr id="301" name="n_1aveValue【市民会館】&#10;有形固定資産減価償却率"/>
        <xdr:cNvSpPr txBox="1"/>
      </xdr:nvSpPr>
      <xdr:spPr>
        <a:xfrm>
          <a:off x="3582043"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116839</xdr:rowOff>
    </xdr:from>
    <xdr:to>
      <xdr:col>5</xdr:col>
      <xdr:colOff>409575</xdr:colOff>
      <xdr:row>101</xdr:row>
      <xdr:rowOff>46989</xdr:rowOff>
    </xdr:to>
    <xdr:sp macro="" textlink="">
      <xdr:nvSpPr>
        <xdr:cNvPr id="307" name="円/楕円 306"/>
        <xdr:cNvSpPr/>
      </xdr:nvSpPr>
      <xdr:spPr>
        <a:xfrm>
          <a:off x="3746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63516</xdr:rowOff>
    </xdr:from>
    <xdr:ext cx="405111" cy="259045"/>
    <xdr:sp macro="" textlink="">
      <xdr:nvSpPr>
        <xdr:cNvPr id="308" name="n_1mainValue【市民会館】&#10;有形固定資産減価償却率"/>
        <xdr:cNvSpPr txBox="1"/>
      </xdr:nvSpPr>
      <xdr:spPr>
        <a:xfrm>
          <a:off x="3582043"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9" name="テキスト ボックス 31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20" name="直線コネクタ 31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21" name="テキスト ボックス 32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22" name="直線コネクタ 32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23" name="テキスト ボックス 32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24" name="直線コネクタ 32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25" name="テキスト ボックス 32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26" name="直線コネクタ 32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27" name="テキスト ボックス 32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28" name="直線コネクタ 32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29" name="テキスト ボックス 32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30" name="直線コネクタ 32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31" name="テキスト ボックス 33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149679</xdr:rowOff>
    </xdr:from>
    <xdr:to>
      <xdr:col>15</xdr:col>
      <xdr:colOff>180340</xdr:colOff>
      <xdr:row>109</xdr:row>
      <xdr:rowOff>35379</xdr:rowOff>
    </xdr:to>
    <xdr:cxnSp macro="">
      <xdr:nvCxnSpPr>
        <xdr:cNvPr id="335" name="直線コネクタ 334"/>
        <xdr:cNvCxnSpPr/>
      </xdr:nvCxnSpPr>
      <xdr:spPr>
        <a:xfrm flipV="1">
          <a:off x="10476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39206</xdr:rowOff>
    </xdr:from>
    <xdr:ext cx="469744" cy="259045"/>
    <xdr:sp macro="" textlink="">
      <xdr:nvSpPr>
        <xdr:cNvPr id="336" name="【市民会館】&#10;一人当たり面積最小値テキスト"/>
        <xdr:cNvSpPr txBox="1"/>
      </xdr:nvSpPr>
      <xdr:spPr>
        <a:xfrm>
          <a:off x="105664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109</xdr:row>
      <xdr:rowOff>35379</xdr:rowOff>
    </xdr:from>
    <xdr:to>
      <xdr:col>15</xdr:col>
      <xdr:colOff>269875</xdr:colOff>
      <xdr:row>109</xdr:row>
      <xdr:rowOff>35379</xdr:rowOff>
    </xdr:to>
    <xdr:cxnSp macro="">
      <xdr:nvCxnSpPr>
        <xdr:cNvPr id="337" name="直線コネクタ 336"/>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96356</xdr:rowOff>
    </xdr:from>
    <xdr:ext cx="469744" cy="259045"/>
    <xdr:sp macro="" textlink="">
      <xdr:nvSpPr>
        <xdr:cNvPr id="338" name="【市民会館】&#10;一人当たり面積最大値テキスト"/>
        <xdr:cNvSpPr txBox="1"/>
      </xdr:nvSpPr>
      <xdr:spPr>
        <a:xfrm>
          <a:off x="10566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99</xdr:row>
      <xdr:rowOff>149679</xdr:rowOff>
    </xdr:from>
    <xdr:to>
      <xdr:col>15</xdr:col>
      <xdr:colOff>269875</xdr:colOff>
      <xdr:row>99</xdr:row>
      <xdr:rowOff>149679</xdr:rowOff>
    </xdr:to>
    <xdr:cxnSp macro="">
      <xdr:nvCxnSpPr>
        <xdr:cNvPr id="339" name="直線コネクタ 338"/>
        <xdr:cNvCxnSpPr/>
      </xdr:nvCxnSpPr>
      <xdr:spPr>
        <a:xfrm>
          <a:off x="10388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80027</xdr:rowOff>
    </xdr:from>
    <xdr:ext cx="469744" cy="259045"/>
    <xdr:sp macro="" textlink="">
      <xdr:nvSpPr>
        <xdr:cNvPr id="340" name="【市民会館】&#10;一人当たり面積平均値テキスト"/>
        <xdr:cNvSpPr txBox="1"/>
      </xdr:nvSpPr>
      <xdr:spPr>
        <a:xfrm>
          <a:off x="105664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101600</xdr:rowOff>
    </xdr:from>
    <xdr:to>
      <xdr:col>15</xdr:col>
      <xdr:colOff>231775</xdr:colOff>
      <xdr:row>105</xdr:row>
      <xdr:rowOff>31750</xdr:rowOff>
    </xdr:to>
    <xdr:sp macro="" textlink="">
      <xdr:nvSpPr>
        <xdr:cNvPr id="341" name="フローチャート : 判断 340"/>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150586</xdr:rowOff>
    </xdr:from>
    <xdr:to>
      <xdr:col>14</xdr:col>
      <xdr:colOff>79375</xdr:colOff>
      <xdr:row>103</xdr:row>
      <xdr:rowOff>80736</xdr:rowOff>
    </xdr:to>
    <xdr:sp macro="" textlink="">
      <xdr:nvSpPr>
        <xdr:cNvPr id="342" name="フローチャート : 判断 341"/>
        <xdr:cNvSpPr/>
      </xdr:nvSpPr>
      <xdr:spPr>
        <a:xfrm>
          <a:off x="9588500" y="1763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71863</xdr:rowOff>
    </xdr:from>
    <xdr:ext cx="469744" cy="259045"/>
    <xdr:sp macro="" textlink="">
      <xdr:nvSpPr>
        <xdr:cNvPr id="343" name="n_1aveValue【市民会館】&#10;一人当たり面積"/>
        <xdr:cNvSpPr txBox="1"/>
      </xdr:nvSpPr>
      <xdr:spPr>
        <a:xfrm>
          <a:off x="9391727" y="177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169636</xdr:rowOff>
    </xdr:from>
    <xdr:to>
      <xdr:col>14</xdr:col>
      <xdr:colOff>79375</xdr:colOff>
      <xdr:row>102</xdr:row>
      <xdr:rowOff>99786</xdr:rowOff>
    </xdr:to>
    <xdr:sp macro="" textlink="">
      <xdr:nvSpPr>
        <xdr:cNvPr id="349" name="円/楕円 348"/>
        <xdr:cNvSpPr/>
      </xdr:nvSpPr>
      <xdr:spPr>
        <a:xfrm>
          <a:off x="958850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116313</xdr:rowOff>
    </xdr:from>
    <xdr:ext cx="469744" cy="259045"/>
    <xdr:sp macro="" textlink="">
      <xdr:nvSpPr>
        <xdr:cNvPr id="350" name="n_1mainValue【市民会館】&#10;一人当たり面積"/>
        <xdr:cNvSpPr txBox="1"/>
      </xdr:nvSpPr>
      <xdr:spPr>
        <a:xfrm>
          <a:off x="9391727" y="1726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8" name="正方形/長方形 35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6" name="正方形/長方形 36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5" name="正方形/長方形 3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6" name="正方形/長方形 3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7" name="正方形/長方形 3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78" name="正方形/長方形 3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9" name="正方形/長方形 3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0" name="正方形/長方形 3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1" name="正方形/長方形 3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2" name="正方形/長方形 38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3" name="正方形/長方形 3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4" name="正方形/長方形 3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5" name="正方形/長方形 3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6" name="正方形/長方形 3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7" name="正方形/長方形 3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8" name="正方形/長方形 3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9" name="正方形/長方形 3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0" name="正方形/長方形 3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1" name="テキスト ボックス 3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2" name="直線コネクタ 3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93" name="直線コネクタ 3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94" name="テキスト ボックス 39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95" name="直線コネクタ 3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96" name="テキスト ボックス 3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7" name="直線コネクタ 3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8" name="テキスト ボックス 3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9" name="直線コネクタ 3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00" name="テキスト ボックス 3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01" name="直線コネクタ 4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02" name="テキスト ボックス 4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3" name="直線コネクタ 4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4" name="テキスト ボックス 4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108586</xdr:rowOff>
    </xdr:from>
    <xdr:to>
      <xdr:col>23</xdr:col>
      <xdr:colOff>516889</xdr:colOff>
      <xdr:row>85</xdr:row>
      <xdr:rowOff>11430</xdr:rowOff>
    </xdr:to>
    <xdr:cxnSp macro="">
      <xdr:nvCxnSpPr>
        <xdr:cNvPr id="406" name="直線コネクタ 405"/>
        <xdr:cNvCxnSpPr/>
      </xdr:nvCxnSpPr>
      <xdr:spPr>
        <a:xfrm flipV="1">
          <a:off x="16318864" y="13310236"/>
          <a:ext cx="0" cy="1274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15257</xdr:rowOff>
    </xdr:from>
    <xdr:ext cx="405111" cy="259045"/>
    <xdr:sp macro="" textlink="">
      <xdr:nvSpPr>
        <xdr:cNvPr id="407" name="【消防施設】&#10;有形固定資産減価償却率最小値テキスト"/>
        <xdr:cNvSpPr txBox="1"/>
      </xdr:nvSpPr>
      <xdr:spPr>
        <a:xfrm>
          <a:off x="164084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11430</xdr:rowOff>
    </xdr:from>
    <xdr:to>
      <xdr:col>23</xdr:col>
      <xdr:colOff>606425</xdr:colOff>
      <xdr:row>85</xdr:row>
      <xdr:rowOff>11430</xdr:rowOff>
    </xdr:to>
    <xdr:cxnSp macro="">
      <xdr:nvCxnSpPr>
        <xdr:cNvPr id="408" name="直線コネクタ 407"/>
        <xdr:cNvCxnSpPr/>
      </xdr:nvCxnSpPr>
      <xdr:spPr>
        <a:xfrm>
          <a:off x="16230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55263</xdr:rowOff>
    </xdr:from>
    <xdr:ext cx="405111" cy="259045"/>
    <xdr:sp macro="" textlink="">
      <xdr:nvSpPr>
        <xdr:cNvPr id="409" name="【消防施設】&#10;有形固定資産減価償却率最大値テキスト"/>
        <xdr:cNvSpPr txBox="1"/>
      </xdr:nvSpPr>
      <xdr:spPr>
        <a:xfrm>
          <a:off x="164084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77</xdr:row>
      <xdr:rowOff>108586</xdr:rowOff>
    </xdr:from>
    <xdr:to>
      <xdr:col>23</xdr:col>
      <xdr:colOff>606425</xdr:colOff>
      <xdr:row>77</xdr:row>
      <xdr:rowOff>108586</xdr:rowOff>
    </xdr:to>
    <xdr:cxnSp macro="">
      <xdr:nvCxnSpPr>
        <xdr:cNvPr id="410" name="直線コネクタ 409"/>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19066</xdr:rowOff>
    </xdr:from>
    <xdr:ext cx="405111" cy="259045"/>
    <xdr:sp macro="" textlink="">
      <xdr:nvSpPr>
        <xdr:cNvPr id="411" name="【消防施設】&#10;有形固定資産減価償却率平均値テキスト"/>
        <xdr:cNvSpPr txBox="1"/>
      </xdr:nvSpPr>
      <xdr:spPr>
        <a:xfrm>
          <a:off x="16408400" y="13735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40639</xdr:rowOff>
    </xdr:from>
    <xdr:to>
      <xdr:col>23</xdr:col>
      <xdr:colOff>568325</xdr:colOff>
      <xdr:row>80</xdr:row>
      <xdr:rowOff>142239</xdr:rowOff>
    </xdr:to>
    <xdr:sp macro="" textlink="">
      <xdr:nvSpPr>
        <xdr:cNvPr id="412" name="フローチャート : 判断 411"/>
        <xdr:cNvSpPr/>
      </xdr:nvSpPr>
      <xdr:spPr>
        <a:xfrm>
          <a:off x="162687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137795</xdr:rowOff>
    </xdr:from>
    <xdr:to>
      <xdr:col>22</xdr:col>
      <xdr:colOff>415925</xdr:colOff>
      <xdr:row>81</xdr:row>
      <xdr:rowOff>67945</xdr:rowOff>
    </xdr:to>
    <xdr:sp macro="" textlink="">
      <xdr:nvSpPr>
        <xdr:cNvPr id="413" name="フローチャート : 判断 412"/>
        <xdr:cNvSpPr/>
      </xdr:nvSpPr>
      <xdr:spPr>
        <a:xfrm>
          <a:off x="15430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84472</xdr:rowOff>
    </xdr:from>
    <xdr:ext cx="405111" cy="259045"/>
    <xdr:sp macro="" textlink="">
      <xdr:nvSpPr>
        <xdr:cNvPr id="414" name="n_1aveValue【消防施設】&#10;有形固定資産減価償却率"/>
        <xdr:cNvSpPr txBox="1"/>
      </xdr:nvSpPr>
      <xdr:spPr>
        <a:xfrm>
          <a:off x="15266043"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139700</xdr:rowOff>
    </xdr:from>
    <xdr:to>
      <xdr:col>22</xdr:col>
      <xdr:colOff>415925</xdr:colOff>
      <xdr:row>82</xdr:row>
      <xdr:rowOff>69850</xdr:rowOff>
    </xdr:to>
    <xdr:sp macro="" textlink="">
      <xdr:nvSpPr>
        <xdr:cNvPr id="420" name="円/楕円 419"/>
        <xdr:cNvSpPr/>
      </xdr:nvSpPr>
      <xdr:spPr>
        <a:xfrm>
          <a:off x="15430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60977</xdr:rowOff>
    </xdr:from>
    <xdr:ext cx="405111" cy="259045"/>
    <xdr:sp macro="" textlink="">
      <xdr:nvSpPr>
        <xdr:cNvPr id="421" name="n_1main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9" name="正方形/長方形 4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0" name="テキスト ボックス 4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1" name="直線コネクタ 4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2" name="直線コネクタ 43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3" name="テキスト ボックス 43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4" name="直線コネクタ 43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5" name="テキスト ボックス 43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6" name="直線コネクタ 43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7" name="テキスト ボックス 43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8" name="直線コネクタ 43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9" name="テキスト ボックス 43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0" name="直線コネクタ 4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1" name="テキスト ボックス 4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81</xdr:row>
      <xdr:rowOff>118111</xdr:rowOff>
    </xdr:from>
    <xdr:to>
      <xdr:col>32</xdr:col>
      <xdr:colOff>186689</xdr:colOff>
      <xdr:row>85</xdr:row>
      <xdr:rowOff>22098</xdr:rowOff>
    </xdr:to>
    <xdr:cxnSp macro="">
      <xdr:nvCxnSpPr>
        <xdr:cNvPr id="443" name="直線コネクタ 442"/>
        <xdr:cNvCxnSpPr/>
      </xdr:nvCxnSpPr>
      <xdr:spPr>
        <a:xfrm flipV="1">
          <a:off x="22160864" y="14005561"/>
          <a:ext cx="0" cy="58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25925</xdr:rowOff>
    </xdr:from>
    <xdr:ext cx="469744" cy="259045"/>
    <xdr:sp macro="" textlink="">
      <xdr:nvSpPr>
        <xdr:cNvPr id="444" name="【消防施設】&#10;一人当たり面積最小値テキスト"/>
        <xdr:cNvSpPr txBox="1"/>
      </xdr:nvSpPr>
      <xdr:spPr>
        <a:xfrm>
          <a:off x="22250400" y="145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85</xdr:row>
      <xdr:rowOff>22098</xdr:rowOff>
    </xdr:from>
    <xdr:to>
      <xdr:col>32</xdr:col>
      <xdr:colOff>276225</xdr:colOff>
      <xdr:row>85</xdr:row>
      <xdr:rowOff>22098</xdr:rowOff>
    </xdr:to>
    <xdr:cxnSp macro="">
      <xdr:nvCxnSpPr>
        <xdr:cNvPr id="445" name="直線コネクタ 444"/>
        <xdr:cNvCxnSpPr/>
      </xdr:nvCxnSpPr>
      <xdr:spPr>
        <a:xfrm>
          <a:off x="22072600" y="1459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64788</xdr:rowOff>
    </xdr:from>
    <xdr:ext cx="469744" cy="259045"/>
    <xdr:sp macro="" textlink="">
      <xdr:nvSpPr>
        <xdr:cNvPr id="446" name="【消防施設】&#10;一人当たり面積最大値テキスト"/>
        <xdr:cNvSpPr txBox="1"/>
      </xdr:nvSpPr>
      <xdr:spPr>
        <a:xfrm>
          <a:off x="22250400" y="1378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81</xdr:row>
      <xdr:rowOff>118111</xdr:rowOff>
    </xdr:from>
    <xdr:to>
      <xdr:col>32</xdr:col>
      <xdr:colOff>276225</xdr:colOff>
      <xdr:row>81</xdr:row>
      <xdr:rowOff>118111</xdr:rowOff>
    </xdr:to>
    <xdr:cxnSp macro="">
      <xdr:nvCxnSpPr>
        <xdr:cNvPr id="447" name="直線コネクタ 446"/>
        <xdr:cNvCxnSpPr/>
      </xdr:nvCxnSpPr>
      <xdr:spPr>
        <a:xfrm>
          <a:off x="22072600" y="1400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18305</xdr:rowOff>
    </xdr:from>
    <xdr:ext cx="469744" cy="259045"/>
    <xdr:sp macro="" textlink="">
      <xdr:nvSpPr>
        <xdr:cNvPr id="448" name="【消防施設】&#10;一人当たり面積平均値テキスト"/>
        <xdr:cNvSpPr txBox="1"/>
      </xdr:nvSpPr>
      <xdr:spPr>
        <a:xfrm>
          <a:off x="22250400" y="1424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39878</xdr:rowOff>
    </xdr:from>
    <xdr:to>
      <xdr:col>32</xdr:col>
      <xdr:colOff>238125</xdr:colOff>
      <xdr:row>83</xdr:row>
      <xdr:rowOff>141478</xdr:rowOff>
    </xdr:to>
    <xdr:sp macro="" textlink="">
      <xdr:nvSpPr>
        <xdr:cNvPr id="449" name="フローチャート : 判断 448"/>
        <xdr:cNvSpPr/>
      </xdr:nvSpPr>
      <xdr:spPr>
        <a:xfrm>
          <a:off x="221107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62737</xdr:rowOff>
    </xdr:from>
    <xdr:to>
      <xdr:col>31</xdr:col>
      <xdr:colOff>85725</xdr:colOff>
      <xdr:row>83</xdr:row>
      <xdr:rowOff>164337</xdr:rowOff>
    </xdr:to>
    <xdr:sp macro="" textlink="">
      <xdr:nvSpPr>
        <xdr:cNvPr id="450" name="フローチャート : 判断 449"/>
        <xdr:cNvSpPr/>
      </xdr:nvSpPr>
      <xdr:spPr>
        <a:xfrm>
          <a:off x="21272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155464</xdr:rowOff>
    </xdr:from>
    <xdr:ext cx="469744" cy="259045"/>
    <xdr:sp macro="" textlink="">
      <xdr:nvSpPr>
        <xdr:cNvPr id="451" name="n_1aveValue【消防施設】&#10;一人当たり面積"/>
        <xdr:cNvSpPr txBox="1"/>
      </xdr:nvSpPr>
      <xdr:spPr>
        <a:xfrm>
          <a:off x="210757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2" name="テキスト ボックス 4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3" name="テキスト ボックス 4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4" name="テキスト ボックス 4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5" name="テキスト ボックス 4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6" name="テキスト ボックス 4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21589</xdr:rowOff>
    </xdr:from>
    <xdr:to>
      <xdr:col>31</xdr:col>
      <xdr:colOff>85725</xdr:colOff>
      <xdr:row>79</xdr:row>
      <xdr:rowOff>123189</xdr:rowOff>
    </xdr:to>
    <xdr:sp macro="" textlink="">
      <xdr:nvSpPr>
        <xdr:cNvPr id="457" name="円/楕円 456"/>
        <xdr:cNvSpPr/>
      </xdr:nvSpPr>
      <xdr:spPr>
        <a:xfrm>
          <a:off x="21272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139716</xdr:rowOff>
    </xdr:from>
    <xdr:ext cx="469744" cy="259045"/>
    <xdr:sp macro="" textlink="">
      <xdr:nvSpPr>
        <xdr:cNvPr id="458" name="n_1mainValue【消防施設】&#10;一人当たり面積"/>
        <xdr:cNvSpPr txBox="1"/>
      </xdr:nvSpPr>
      <xdr:spPr>
        <a:xfrm>
          <a:off x="21075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9" name="直線コネクタ 4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0" name="テキスト ボックス 46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1" name="直線コネクタ 4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2" name="テキスト ボックス 4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3" name="直線コネクタ 4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4" name="テキスト ボックス 4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5" name="直線コネクタ 4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6" name="テキスト ボックス 4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7" name="直線コネクタ 4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8" name="テキスト ボックス 4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9" name="直線コネクタ 4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0" name="テキスト ボックス 47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484" name="直線コネクタ 483"/>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85"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86" name="直線コネクタ 485"/>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487"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488" name="直線コネクタ 48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489"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490" name="フローチャート : 判断 489"/>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491" name="フローチャート : 判断 490"/>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3101</xdr:rowOff>
    </xdr:from>
    <xdr:ext cx="405111" cy="259045"/>
    <xdr:sp macro="" textlink="">
      <xdr:nvSpPr>
        <xdr:cNvPr id="492" name="n_1aveValue【庁舎】&#10;有形固定資産減価償却率"/>
        <xdr:cNvSpPr txBox="1"/>
      </xdr:nvSpPr>
      <xdr:spPr>
        <a:xfrm>
          <a:off x="15266043"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62956</xdr:rowOff>
    </xdr:from>
    <xdr:to>
      <xdr:col>22</xdr:col>
      <xdr:colOff>415925</xdr:colOff>
      <xdr:row>104</xdr:row>
      <xdr:rowOff>164556</xdr:rowOff>
    </xdr:to>
    <xdr:sp macro="" textlink="">
      <xdr:nvSpPr>
        <xdr:cNvPr id="498" name="円/楕円 497"/>
        <xdr:cNvSpPr/>
      </xdr:nvSpPr>
      <xdr:spPr>
        <a:xfrm>
          <a:off x="15430500" y="178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155683</xdr:rowOff>
    </xdr:from>
    <xdr:ext cx="405111" cy="259045"/>
    <xdr:sp macro="" textlink="">
      <xdr:nvSpPr>
        <xdr:cNvPr id="499" name="n_1mainValue【庁舎】&#10;有形固定資産減価償却率"/>
        <xdr:cNvSpPr txBox="1"/>
      </xdr:nvSpPr>
      <xdr:spPr>
        <a:xfrm>
          <a:off x="15266043"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0" name="テキスト ボックス 5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11" name="直線コネクタ 5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2" name="テキスト ボックス 5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3" name="直線コネクタ 5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4" name="テキスト ボックス 5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5" name="直線コネクタ 5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6" name="テキスト ボックス 5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7" name="直線コネクタ 5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8" name="テキスト ボックス 5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9" name="直線コネクタ 5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20" name="テキスト ボックス 5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1" name="直線コネクタ 5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2" name="テキスト ボックス 5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26" name="直線コネクタ 525"/>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27"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28" name="直線コネクタ 527"/>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29"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30" name="直線コネクタ 529"/>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31"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32" name="フローチャート : 判断 531"/>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33" name="フローチャート : 判断 532"/>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152416</xdr:rowOff>
    </xdr:from>
    <xdr:ext cx="469744" cy="259045"/>
    <xdr:sp macro="" textlink="">
      <xdr:nvSpPr>
        <xdr:cNvPr id="534" name="n_1aveValue【庁舎】&#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5" name="テキスト ボックス 5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6" name="テキスト ボックス 5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7" name="テキスト ボックス 5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8" name="テキスト ボックス 5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9" name="テキスト ボックス 5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38463</xdr:rowOff>
    </xdr:from>
    <xdr:to>
      <xdr:col>31</xdr:col>
      <xdr:colOff>85725</xdr:colOff>
      <xdr:row>100</xdr:row>
      <xdr:rowOff>140063</xdr:rowOff>
    </xdr:to>
    <xdr:sp macro="" textlink="">
      <xdr:nvSpPr>
        <xdr:cNvPr id="540" name="円/楕円 539"/>
        <xdr:cNvSpPr/>
      </xdr:nvSpPr>
      <xdr:spPr>
        <a:xfrm>
          <a:off x="21272500" y="1718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156590</xdr:rowOff>
    </xdr:from>
    <xdr:ext cx="469744" cy="259045"/>
    <xdr:sp macro="" textlink="">
      <xdr:nvSpPr>
        <xdr:cNvPr id="541" name="n_1mainValue【庁舎】&#10;一人当たり面積"/>
        <xdr:cNvSpPr txBox="1"/>
      </xdr:nvSpPr>
      <xdr:spPr>
        <a:xfrm>
          <a:off x="21075727" y="169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類似団体と比較して特に有形固定資産減価償却費率が高くなっている施設は、図書館、体育館、市民会館である。</a:t>
          </a:r>
          <a:endParaRPr lang="ja-JP" altLang="ja-JP" sz="1400">
            <a:effectLst/>
          </a:endParaRPr>
        </a:p>
        <a:p>
          <a:r>
            <a:rPr kumimoji="1" lang="ja-JP" altLang="ja-JP" sz="1100">
              <a:solidFill>
                <a:schemeClr val="dk1"/>
              </a:solidFill>
              <a:effectLst/>
              <a:latin typeface="+mn-lt"/>
              <a:ea typeface="+mn-ea"/>
              <a:cs typeface="+mn-cs"/>
            </a:rPr>
            <a:t>減価償却率は高くなっているが、１人当たり面積、地域防災計画といった諸計画も反映しながら公共施設等総合管理計画に基づき、今後老朽化対策に取り組んでいく。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22;&#20104;&#31639;&#21450;&#12403;&#27770;&#31639;&#12398;&#22238;&#31572;&#12539;&#20844;&#34920;&#12539;&#29031;&#20250;/&#22320;&#26041;&#20844;&#20849;&#22243;&#20307;&#36001;&#25919;&#29366;&#27841;&#31561;&#65288;&#36001;&#25919;&#29366;&#27841;&#19968;&#35239;&#34920;&#65289;H17&#65374;/&#12304;H30.2&#35519;&#26619;&#12305;&#36001;&#25919;&#29366;&#27841;&#36039;&#26009;&#38598;&#65288;&#24179;&#25104;28&#24180;&#24230;&#27770;&#31639;&#65289;/&#12304;&#36001;&#25919;&#29366;&#27841;&#36039;&#26009;&#38598;&#65288;&#65298;&#22238;&#30446;&#65289;&#12305;_313700_&#28271;&#26792;&#27996;&#30010;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19683</v>
          </cell>
          <cell r="F3">
            <v>69806</v>
          </cell>
        </row>
        <row r="5">
          <cell r="A5" t="str">
            <v xml:space="preserve"> H25</v>
          </cell>
          <cell r="D5">
            <v>23321</v>
          </cell>
          <cell r="F5">
            <v>74444</v>
          </cell>
        </row>
        <row r="7">
          <cell r="A7" t="str">
            <v xml:space="preserve"> H26</v>
          </cell>
          <cell r="D7">
            <v>84123</v>
          </cell>
          <cell r="F7">
            <v>85205</v>
          </cell>
        </row>
        <row r="9">
          <cell r="A9" t="str">
            <v xml:space="preserve"> H27</v>
          </cell>
          <cell r="D9">
            <v>47305</v>
          </cell>
          <cell r="F9">
            <v>69469</v>
          </cell>
        </row>
        <row r="11">
          <cell r="A11" t="str">
            <v xml:space="preserve"> H28</v>
          </cell>
          <cell r="D11">
            <v>113208</v>
          </cell>
          <cell r="F11">
            <v>67293</v>
          </cell>
        </row>
        <row r="18">
          <cell r="B18" t="str">
            <v>H24</v>
          </cell>
          <cell r="C18" t="str">
            <v>H25</v>
          </cell>
          <cell r="D18" t="str">
            <v>H26</v>
          </cell>
          <cell r="E18" t="str">
            <v>H27</v>
          </cell>
          <cell r="F18" t="str">
            <v>H28</v>
          </cell>
        </row>
        <row r="19">
          <cell r="A19" t="str">
            <v>実質収支額</v>
          </cell>
          <cell r="B19">
            <v>3.38</v>
          </cell>
          <cell r="C19">
            <v>3.6</v>
          </cell>
          <cell r="D19">
            <v>3.02</v>
          </cell>
          <cell r="E19">
            <v>4.7300000000000004</v>
          </cell>
          <cell r="F19">
            <v>5.57</v>
          </cell>
        </row>
        <row r="20">
          <cell r="A20" t="str">
            <v>財政調整基金残高</v>
          </cell>
          <cell r="B20">
            <v>39.770000000000003</v>
          </cell>
          <cell r="C20">
            <v>44.08</v>
          </cell>
          <cell r="D20">
            <v>48.95</v>
          </cell>
          <cell r="E20">
            <v>50.51</v>
          </cell>
          <cell r="F20">
            <v>48.89</v>
          </cell>
        </row>
        <row r="21">
          <cell r="A21" t="str">
            <v>実質単年度収支</v>
          </cell>
          <cell r="B21">
            <v>2.5299999999999998</v>
          </cell>
          <cell r="C21">
            <v>3.01</v>
          </cell>
          <cell r="D21">
            <v>2.0099999999999998</v>
          </cell>
          <cell r="E21">
            <v>5.65</v>
          </cell>
          <cell r="F21">
            <v>0.38</v>
          </cell>
        </row>
        <row r="25">
          <cell r="B25" t="str">
            <v>H24</v>
          </cell>
          <cell r="C25">
            <v>0</v>
          </cell>
          <cell r="D25" t="str">
            <v>H25</v>
          </cell>
          <cell r="E25">
            <v>0</v>
          </cell>
          <cell r="F25" t="str">
            <v>H26</v>
          </cell>
          <cell r="G25">
            <v>0</v>
          </cell>
          <cell r="H25" t="str">
            <v>H27</v>
          </cell>
          <cell r="I25">
            <v>0</v>
          </cell>
          <cell r="J25" t="str">
            <v>H28</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0.23</v>
          </cell>
          <cell r="D27" t="e">
            <v>#N/A</v>
          </cell>
          <cell r="E27">
            <v>0.15</v>
          </cell>
          <cell r="F27" t="e">
            <v>#N/A</v>
          </cell>
          <cell r="G27">
            <v>0.83</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住宅新築資金等貸付事業特別会計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温泉事業特別会計</v>
          </cell>
          <cell r="B31" t="e">
            <v>#N/A</v>
          </cell>
          <cell r="C31">
            <v>0.03</v>
          </cell>
          <cell r="D31" t="e">
            <v>#N/A</v>
          </cell>
          <cell r="E31">
            <v>0.02</v>
          </cell>
          <cell r="F31" t="e">
            <v>#N/A</v>
          </cell>
          <cell r="G31">
            <v>0.01</v>
          </cell>
          <cell r="H31" t="e">
            <v>#N/A</v>
          </cell>
          <cell r="I31">
            <v>0.01</v>
          </cell>
          <cell r="J31" t="e">
            <v>#N/A</v>
          </cell>
          <cell r="K31">
            <v>0.03</v>
          </cell>
        </row>
        <row r="32">
          <cell r="A32" t="str">
            <v>国民宿舎事業特別会計</v>
          </cell>
          <cell r="B32" t="e">
            <v>#N/A</v>
          </cell>
          <cell r="C32">
            <v>0.05</v>
          </cell>
          <cell r="D32" t="e">
            <v>#N/A</v>
          </cell>
          <cell r="E32">
            <v>0.15</v>
          </cell>
          <cell r="F32" t="e">
            <v>#N/A</v>
          </cell>
          <cell r="G32">
            <v>0.12</v>
          </cell>
          <cell r="H32">
            <v>0.03</v>
          </cell>
          <cell r="I32" t="e">
            <v>#N/A</v>
          </cell>
          <cell r="J32" t="e">
            <v>#N/A</v>
          </cell>
          <cell r="K32">
            <v>0.39</v>
          </cell>
        </row>
        <row r="33">
          <cell r="A33" t="str">
            <v>国民健康保険事業特別会計</v>
          </cell>
          <cell r="B33" t="e">
            <v>#N/A</v>
          </cell>
          <cell r="C33">
            <v>1.02</v>
          </cell>
          <cell r="D33" t="e">
            <v>#N/A</v>
          </cell>
          <cell r="E33">
            <v>0.46</v>
          </cell>
          <cell r="F33" t="e">
            <v>#N/A</v>
          </cell>
          <cell r="G33">
            <v>0.83</v>
          </cell>
          <cell r="H33" t="e">
            <v>#N/A</v>
          </cell>
          <cell r="I33">
            <v>1.03</v>
          </cell>
          <cell r="J33" t="e">
            <v>#N/A</v>
          </cell>
          <cell r="K33">
            <v>1.4</v>
          </cell>
        </row>
        <row r="34">
          <cell r="A34" t="str">
            <v>介護保険特別会計</v>
          </cell>
          <cell r="B34" t="e">
            <v>#N/A</v>
          </cell>
          <cell r="C34">
            <v>0.71</v>
          </cell>
          <cell r="D34" t="e">
            <v>#N/A</v>
          </cell>
          <cell r="E34">
            <v>0.44</v>
          </cell>
          <cell r="F34" t="e">
            <v>#N/A</v>
          </cell>
          <cell r="G34">
            <v>0.83</v>
          </cell>
          <cell r="H34" t="e">
            <v>#N/A</v>
          </cell>
          <cell r="I34">
            <v>1.1499999999999999</v>
          </cell>
          <cell r="J34" t="e">
            <v>#N/A</v>
          </cell>
          <cell r="K34">
            <v>2.39</v>
          </cell>
        </row>
        <row r="35">
          <cell r="A35" t="str">
            <v>一般会計</v>
          </cell>
          <cell r="B35" t="e">
            <v>#N/A</v>
          </cell>
          <cell r="C35">
            <v>3.37</v>
          </cell>
          <cell r="D35" t="e">
            <v>#N/A</v>
          </cell>
          <cell r="E35">
            <v>3.6</v>
          </cell>
          <cell r="F35" t="e">
            <v>#N/A</v>
          </cell>
          <cell r="G35">
            <v>3.01</v>
          </cell>
          <cell r="H35" t="e">
            <v>#N/A</v>
          </cell>
          <cell r="I35">
            <v>4.7300000000000004</v>
          </cell>
          <cell r="J35" t="e">
            <v>#N/A</v>
          </cell>
          <cell r="K35">
            <v>5.57</v>
          </cell>
        </row>
        <row r="36">
          <cell r="A36" t="str">
            <v>水道事業会計</v>
          </cell>
          <cell r="B36" t="e">
            <v>#N/A</v>
          </cell>
          <cell r="C36">
            <v>5.12</v>
          </cell>
          <cell r="D36" t="e">
            <v>#N/A</v>
          </cell>
          <cell r="E36">
            <v>5.48</v>
          </cell>
          <cell r="F36" t="e">
            <v>#N/A</v>
          </cell>
          <cell r="G36">
            <v>6.08</v>
          </cell>
          <cell r="H36" t="e">
            <v>#N/A</v>
          </cell>
          <cell r="I36">
            <v>6.3</v>
          </cell>
          <cell r="J36" t="e">
            <v>#N/A</v>
          </cell>
          <cell r="K36">
            <v>7.07</v>
          </cell>
        </row>
        <row r="40">
          <cell r="B40" t="str">
            <v>H24</v>
          </cell>
          <cell r="C40">
            <v>0</v>
          </cell>
          <cell r="D40">
            <v>0</v>
          </cell>
          <cell r="E40" t="str">
            <v>H25</v>
          </cell>
          <cell r="F40">
            <v>0</v>
          </cell>
          <cell r="G40">
            <v>0</v>
          </cell>
          <cell r="H40" t="str">
            <v>H26</v>
          </cell>
          <cell r="I40">
            <v>0</v>
          </cell>
          <cell r="J40">
            <v>0</v>
          </cell>
          <cell r="K40" t="str">
            <v>H27</v>
          </cell>
          <cell r="L40">
            <v>0</v>
          </cell>
          <cell r="M40">
            <v>0</v>
          </cell>
          <cell r="N40" t="str">
            <v>H28</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1485</v>
          </cell>
          <cell r="E42">
            <v>0</v>
          </cell>
          <cell r="F42">
            <v>0</v>
          </cell>
          <cell r="G42">
            <v>1474</v>
          </cell>
          <cell r="H42">
            <v>0</v>
          </cell>
          <cell r="I42">
            <v>0</v>
          </cell>
          <cell r="J42">
            <v>1464</v>
          </cell>
          <cell r="K42">
            <v>0</v>
          </cell>
          <cell r="L42">
            <v>0</v>
          </cell>
          <cell r="M42">
            <v>1454</v>
          </cell>
          <cell r="N42">
            <v>0</v>
          </cell>
          <cell r="O42">
            <v>0</v>
          </cell>
          <cell r="P42">
            <v>1346</v>
          </cell>
        </row>
        <row r="43">
          <cell r="A43" t="str">
            <v>一時借入金の利子</v>
          </cell>
          <cell r="B43" t="str">
            <v>-</v>
          </cell>
          <cell r="C43">
            <v>0</v>
          </cell>
          <cell r="D43">
            <v>0</v>
          </cell>
          <cell r="E43" t="str">
            <v>-</v>
          </cell>
          <cell r="F43">
            <v>0</v>
          </cell>
          <cell r="G43">
            <v>0</v>
          </cell>
          <cell r="H43" t="str">
            <v>-</v>
          </cell>
          <cell r="I43">
            <v>0</v>
          </cell>
          <cell r="J43">
            <v>0</v>
          </cell>
          <cell r="K43" t="str">
            <v>-</v>
          </cell>
          <cell r="L43">
            <v>0</v>
          </cell>
          <cell r="M43">
            <v>0</v>
          </cell>
          <cell r="N43" t="str">
            <v>-</v>
          </cell>
          <cell r="O43">
            <v>0</v>
          </cell>
          <cell r="P43">
            <v>0</v>
          </cell>
        </row>
        <row r="44">
          <cell r="A44" t="str">
            <v>債務負担行為に基づく支出額</v>
          </cell>
          <cell r="B44">
            <v>9</v>
          </cell>
          <cell r="C44">
            <v>0</v>
          </cell>
          <cell r="D44">
            <v>0</v>
          </cell>
          <cell r="E44">
            <v>7</v>
          </cell>
          <cell r="F44">
            <v>0</v>
          </cell>
          <cell r="G44">
            <v>0</v>
          </cell>
          <cell r="H44">
            <v>5</v>
          </cell>
          <cell r="I44">
            <v>0</v>
          </cell>
          <cell r="J44">
            <v>0</v>
          </cell>
          <cell r="K44">
            <v>4</v>
          </cell>
          <cell r="L44">
            <v>0</v>
          </cell>
          <cell r="M44">
            <v>0</v>
          </cell>
          <cell r="N44">
            <v>1</v>
          </cell>
          <cell r="O44">
            <v>0</v>
          </cell>
          <cell r="P44">
            <v>0</v>
          </cell>
        </row>
        <row r="45">
          <cell r="A45" t="str">
            <v>組合等が起こした地方債の元利償還金に対する負担金等</v>
          </cell>
          <cell r="B45">
            <v>23</v>
          </cell>
          <cell r="C45">
            <v>0</v>
          </cell>
          <cell r="D45">
            <v>0</v>
          </cell>
          <cell r="E45">
            <v>30</v>
          </cell>
          <cell r="F45">
            <v>0</v>
          </cell>
          <cell r="G45">
            <v>0</v>
          </cell>
          <cell r="H45">
            <v>39</v>
          </cell>
          <cell r="I45">
            <v>0</v>
          </cell>
          <cell r="J45">
            <v>0</v>
          </cell>
          <cell r="K45">
            <v>29</v>
          </cell>
          <cell r="L45">
            <v>0</v>
          </cell>
          <cell r="M45">
            <v>0</v>
          </cell>
          <cell r="N45">
            <v>36</v>
          </cell>
          <cell r="O45">
            <v>0</v>
          </cell>
          <cell r="P45">
            <v>0</v>
          </cell>
        </row>
        <row r="46">
          <cell r="A46" t="str">
            <v>公営企業債の元利償還金に対する繰入金</v>
          </cell>
          <cell r="B46">
            <v>522</v>
          </cell>
          <cell r="C46">
            <v>0</v>
          </cell>
          <cell r="D46">
            <v>0</v>
          </cell>
          <cell r="E46">
            <v>515</v>
          </cell>
          <cell r="F46">
            <v>0</v>
          </cell>
          <cell r="G46">
            <v>0</v>
          </cell>
          <cell r="H46">
            <v>514</v>
          </cell>
          <cell r="I46">
            <v>0</v>
          </cell>
          <cell r="J46">
            <v>0</v>
          </cell>
          <cell r="K46">
            <v>522</v>
          </cell>
          <cell r="L46">
            <v>0</v>
          </cell>
          <cell r="M46">
            <v>0</v>
          </cell>
          <cell r="N46">
            <v>645</v>
          </cell>
          <cell r="O46">
            <v>0</v>
          </cell>
          <cell r="P46">
            <v>0</v>
          </cell>
        </row>
        <row r="47">
          <cell r="A47" t="str">
            <v>満期一括償還地方債に係る年度割相当額</v>
          </cell>
          <cell r="B47" t="str">
            <v>-</v>
          </cell>
          <cell r="C47">
            <v>0</v>
          </cell>
          <cell r="D47">
            <v>0</v>
          </cell>
          <cell r="E47" t="str">
            <v>-</v>
          </cell>
          <cell r="F47">
            <v>0</v>
          </cell>
          <cell r="G47">
            <v>0</v>
          </cell>
          <cell r="H47" t="str">
            <v>-</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1719</v>
          </cell>
          <cell r="C49">
            <v>0</v>
          </cell>
          <cell r="D49">
            <v>0</v>
          </cell>
          <cell r="E49">
            <v>1714</v>
          </cell>
          <cell r="F49">
            <v>0</v>
          </cell>
          <cell r="G49">
            <v>0</v>
          </cell>
          <cell r="H49">
            <v>1610</v>
          </cell>
          <cell r="I49">
            <v>0</v>
          </cell>
          <cell r="J49">
            <v>0</v>
          </cell>
          <cell r="K49">
            <v>1583</v>
          </cell>
          <cell r="L49">
            <v>0</v>
          </cell>
          <cell r="M49">
            <v>0</v>
          </cell>
          <cell r="N49">
            <v>1381</v>
          </cell>
          <cell r="O49">
            <v>0</v>
          </cell>
          <cell r="P49">
            <v>0</v>
          </cell>
        </row>
        <row r="50">
          <cell r="A50" t="str">
            <v>実質公債費比率の分子</v>
          </cell>
          <cell r="B50" t="e">
            <v>#N/A</v>
          </cell>
          <cell r="C50">
            <v>788</v>
          </cell>
          <cell r="D50" t="e">
            <v>#N/A</v>
          </cell>
          <cell r="E50" t="e">
            <v>#N/A</v>
          </cell>
          <cell r="F50">
            <v>792</v>
          </cell>
          <cell r="G50" t="e">
            <v>#N/A</v>
          </cell>
          <cell r="H50" t="e">
            <v>#N/A</v>
          </cell>
          <cell r="I50">
            <v>704</v>
          </cell>
          <cell r="J50" t="e">
            <v>#N/A</v>
          </cell>
          <cell r="K50" t="e">
            <v>#N/A</v>
          </cell>
          <cell r="L50">
            <v>684</v>
          </cell>
          <cell r="M50" t="e">
            <v>#N/A</v>
          </cell>
          <cell r="N50" t="e">
            <v>#N/A</v>
          </cell>
          <cell r="O50">
            <v>717</v>
          </cell>
          <cell r="P50" t="e">
            <v>#N/A</v>
          </cell>
        </row>
        <row r="54">
          <cell r="B54" t="str">
            <v>H24</v>
          </cell>
          <cell r="C54">
            <v>0</v>
          </cell>
          <cell r="D54">
            <v>0</v>
          </cell>
          <cell r="E54" t="str">
            <v>H25</v>
          </cell>
          <cell r="F54">
            <v>0</v>
          </cell>
          <cell r="G54">
            <v>0</v>
          </cell>
          <cell r="H54" t="str">
            <v>H26</v>
          </cell>
          <cell r="I54">
            <v>0</v>
          </cell>
          <cell r="J54">
            <v>0</v>
          </cell>
          <cell r="K54" t="str">
            <v>H27</v>
          </cell>
          <cell r="L54">
            <v>0</v>
          </cell>
          <cell r="M54">
            <v>0</v>
          </cell>
          <cell r="N54" t="str">
            <v>H28</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14591</v>
          </cell>
          <cell r="E56">
            <v>0</v>
          </cell>
          <cell r="F56">
            <v>0</v>
          </cell>
          <cell r="G56">
            <v>13869</v>
          </cell>
          <cell r="H56">
            <v>0</v>
          </cell>
          <cell r="I56">
            <v>0</v>
          </cell>
          <cell r="J56">
            <v>13604</v>
          </cell>
          <cell r="K56">
            <v>0</v>
          </cell>
          <cell r="L56">
            <v>0</v>
          </cell>
          <cell r="M56">
            <v>12910</v>
          </cell>
          <cell r="N56">
            <v>0</v>
          </cell>
          <cell r="O56">
            <v>0</v>
          </cell>
          <cell r="P56">
            <v>12867</v>
          </cell>
        </row>
        <row r="57">
          <cell r="A57" t="str">
            <v>充当可能特定歳入</v>
          </cell>
          <cell r="B57">
            <v>0</v>
          </cell>
          <cell r="C57">
            <v>0</v>
          </cell>
          <cell r="D57">
            <v>116</v>
          </cell>
          <cell r="E57">
            <v>0</v>
          </cell>
          <cell r="F57">
            <v>0</v>
          </cell>
          <cell r="G57">
            <v>85</v>
          </cell>
          <cell r="H57">
            <v>0</v>
          </cell>
          <cell r="I57">
            <v>0</v>
          </cell>
          <cell r="J57">
            <v>63</v>
          </cell>
          <cell r="K57">
            <v>0</v>
          </cell>
          <cell r="L57">
            <v>0</v>
          </cell>
          <cell r="M57">
            <v>40</v>
          </cell>
          <cell r="N57">
            <v>0</v>
          </cell>
          <cell r="O57">
            <v>0</v>
          </cell>
          <cell r="P57">
            <v>29</v>
          </cell>
        </row>
        <row r="58">
          <cell r="A58" t="str">
            <v>充当可能基金</v>
          </cell>
          <cell r="B58">
            <v>0</v>
          </cell>
          <cell r="C58">
            <v>0</v>
          </cell>
          <cell r="D58">
            <v>3843</v>
          </cell>
          <cell r="E58">
            <v>0</v>
          </cell>
          <cell r="F58">
            <v>0</v>
          </cell>
          <cell r="G58">
            <v>4450</v>
          </cell>
          <cell r="H58">
            <v>0</v>
          </cell>
          <cell r="I58">
            <v>0</v>
          </cell>
          <cell r="J58">
            <v>4805</v>
          </cell>
          <cell r="K58">
            <v>0</v>
          </cell>
          <cell r="L58">
            <v>0</v>
          </cell>
          <cell r="M58">
            <v>5024</v>
          </cell>
          <cell r="N58">
            <v>0</v>
          </cell>
          <cell r="O58">
            <v>0</v>
          </cell>
          <cell r="P58">
            <v>4617</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v>102</v>
          </cell>
          <cell r="C61">
            <v>0</v>
          </cell>
          <cell r="D61">
            <v>0</v>
          </cell>
          <cell r="E61">
            <v>98</v>
          </cell>
          <cell r="F61">
            <v>0</v>
          </cell>
          <cell r="G61">
            <v>0</v>
          </cell>
          <cell r="H61">
            <v>98</v>
          </cell>
          <cell r="I61">
            <v>0</v>
          </cell>
          <cell r="J61">
            <v>0</v>
          </cell>
          <cell r="K61">
            <v>98</v>
          </cell>
          <cell r="L61">
            <v>0</v>
          </cell>
          <cell r="M61">
            <v>0</v>
          </cell>
          <cell r="N61" t="str">
            <v>-</v>
          </cell>
          <cell r="O61">
            <v>0</v>
          </cell>
          <cell r="P61">
            <v>0</v>
          </cell>
        </row>
        <row r="62">
          <cell r="A62" t="str">
            <v>退職手当負担見込額</v>
          </cell>
          <cell r="B62">
            <v>1501</v>
          </cell>
          <cell r="C62">
            <v>0</v>
          </cell>
          <cell r="D62">
            <v>0</v>
          </cell>
          <cell r="E62">
            <v>1439</v>
          </cell>
          <cell r="F62">
            <v>0</v>
          </cell>
          <cell r="G62">
            <v>0</v>
          </cell>
          <cell r="H62">
            <v>1315</v>
          </cell>
          <cell r="I62">
            <v>0</v>
          </cell>
          <cell r="J62">
            <v>0</v>
          </cell>
          <cell r="K62">
            <v>1188</v>
          </cell>
          <cell r="L62">
            <v>0</v>
          </cell>
          <cell r="M62">
            <v>0</v>
          </cell>
          <cell r="N62">
            <v>923</v>
          </cell>
          <cell r="O62">
            <v>0</v>
          </cell>
          <cell r="P62">
            <v>0</v>
          </cell>
        </row>
        <row r="63">
          <cell r="A63" t="str">
            <v>組合等負担等見込額</v>
          </cell>
          <cell r="B63">
            <v>121</v>
          </cell>
          <cell r="C63">
            <v>0</v>
          </cell>
          <cell r="D63">
            <v>0</v>
          </cell>
          <cell r="E63">
            <v>182</v>
          </cell>
          <cell r="F63">
            <v>0</v>
          </cell>
          <cell r="G63">
            <v>0</v>
          </cell>
          <cell r="H63">
            <v>307</v>
          </cell>
          <cell r="I63">
            <v>0</v>
          </cell>
          <cell r="J63">
            <v>0</v>
          </cell>
          <cell r="K63">
            <v>315</v>
          </cell>
          <cell r="L63">
            <v>0</v>
          </cell>
          <cell r="M63">
            <v>0</v>
          </cell>
          <cell r="N63">
            <v>299</v>
          </cell>
          <cell r="O63">
            <v>0</v>
          </cell>
          <cell r="P63">
            <v>0</v>
          </cell>
        </row>
        <row r="64">
          <cell r="A64" t="str">
            <v>公営企業債等繰入見込額</v>
          </cell>
          <cell r="B64">
            <v>6074</v>
          </cell>
          <cell r="C64">
            <v>0</v>
          </cell>
          <cell r="D64">
            <v>0</v>
          </cell>
          <cell r="E64">
            <v>5586</v>
          </cell>
          <cell r="F64">
            <v>0</v>
          </cell>
          <cell r="G64">
            <v>0</v>
          </cell>
          <cell r="H64">
            <v>5094</v>
          </cell>
          <cell r="I64">
            <v>0</v>
          </cell>
          <cell r="J64">
            <v>0</v>
          </cell>
          <cell r="K64">
            <v>4627</v>
          </cell>
          <cell r="L64">
            <v>0</v>
          </cell>
          <cell r="M64">
            <v>0</v>
          </cell>
          <cell r="N64">
            <v>4652</v>
          </cell>
          <cell r="O64">
            <v>0</v>
          </cell>
          <cell r="P64">
            <v>0</v>
          </cell>
        </row>
        <row r="65">
          <cell r="A65" t="str">
            <v>債務負担行為に基づく支出予定額</v>
          </cell>
          <cell r="B65">
            <v>25</v>
          </cell>
          <cell r="C65">
            <v>0</v>
          </cell>
          <cell r="D65">
            <v>0</v>
          </cell>
          <cell r="E65">
            <v>18</v>
          </cell>
          <cell r="F65">
            <v>0</v>
          </cell>
          <cell r="G65">
            <v>0</v>
          </cell>
          <cell r="H65">
            <v>13</v>
          </cell>
          <cell r="I65">
            <v>0</v>
          </cell>
          <cell r="J65">
            <v>0</v>
          </cell>
          <cell r="K65">
            <v>10</v>
          </cell>
          <cell r="L65">
            <v>0</v>
          </cell>
          <cell r="M65">
            <v>0</v>
          </cell>
          <cell r="N65">
            <v>9</v>
          </cell>
          <cell r="O65">
            <v>0</v>
          </cell>
          <cell r="P65">
            <v>0</v>
          </cell>
        </row>
        <row r="66">
          <cell r="A66" t="str">
            <v>一般会計等に係る地方債の現在高</v>
          </cell>
          <cell r="B66">
            <v>14253</v>
          </cell>
          <cell r="C66">
            <v>0</v>
          </cell>
          <cell r="D66">
            <v>0</v>
          </cell>
          <cell r="E66">
            <v>13285</v>
          </cell>
          <cell r="F66">
            <v>0</v>
          </cell>
          <cell r="G66">
            <v>0</v>
          </cell>
          <cell r="H66">
            <v>13081</v>
          </cell>
          <cell r="I66">
            <v>0</v>
          </cell>
          <cell r="J66">
            <v>0</v>
          </cell>
          <cell r="K66">
            <v>12049</v>
          </cell>
          <cell r="L66">
            <v>0</v>
          </cell>
          <cell r="M66">
            <v>0</v>
          </cell>
          <cell r="N66">
            <v>12065</v>
          </cell>
          <cell r="O66">
            <v>0</v>
          </cell>
          <cell r="P66">
            <v>0</v>
          </cell>
        </row>
        <row r="67">
          <cell r="A67" t="str">
            <v>将来負担比率の分子</v>
          </cell>
          <cell r="B67" t="e">
            <v>#N/A</v>
          </cell>
          <cell r="C67">
            <v>3525</v>
          </cell>
          <cell r="D67" t="e">
            <v>#N/A</v>
          </cell>
          <cell r="E67" t="e">
            <v>#N/A</v>
          </cell>
          <cell r="F67">
            <v>2204</v>
          </cell>
          <cell r="G67" t="e">
            <v>#N/A</v>
          </cell>
          <cell r="H67" t="e">
            <v>#N/A</v>
          </cell>
          <cell r="I67">
            <v>1436</v>
          </cell>
          <cell r="J67" t="e">
            <v>#N/A</v>
          </cell>
          <cell r="K67" t="e">
            <v>#N/A</v>
          </cell>
          <cell r="L67">
            <v>313</v>
          </cell>
          <cell r="M67" t="e">
            <v>#N/A</v>
          </cell>
          <cell r="N67" t="e">
            <v>#N/A</v>
          </cell>
          <cell r="O67">
            <v>436</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11006025</v>
      </c>
      <c r="BO4" s="342"/>
      <c r="BP4" s="342"/>
      <c r="BQ4" s="342"/>
      <c r="BR4" s="342"/>
      <c r="BS4" s="342"/>
      <c r="BT4" s="342"/>
      <c r="BU4" s="343"/>
      <c r="BV4" s="341">
        <v>9688989</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5.6</v>
      </c>
      <c r="CU4" s="348"/>
      <c r="CV4" s="348"/>
      <c r="CW4" s="348"/>
      <c r="CX4" s="348"/>
      <c r="CY4" s="348"/>
      <c r="CZ4" s="348"/>
      <c r="DA4" s="349"/>
      <c r="DB4" s="347">
        <v>4.7</v>
      </c>
      <c r="DC4" s="348"/>
      <c r="DD4" s="348"/>
      <c r="DE4" s="348"/>
      <c r="DF4" s="348"/>
      <c r="DG4" s="348"/>
      <c r="DH4" s="348"/>
      <c r="DI4" s="349"/>
      <c r="DJ4" s="44"/>
      <c r="DK4" s="44"/>
      <c r="DL4" s="44"/>
      <c r="DM4" s="44"/>
      <c r="DN4" s="44"/>
      <c r="DO4" s="44"/>
    </row>
    <row r="5" spans="1:119" ht="18.75" customHeight="1">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10616345</v>
      </c>
      <c r="BO5" s="379"/>
      <c r="BP5" s="379"/>
      <c r="BQ5" s="379"/>
      <c r="BR5" s="379"/>
      <c r="BS5" s="379"/>
      <c r="BT5" s="379"/>
      <c r="BU5" s="380"/>
      <c r="BV5" s="378">
        <v>9344384</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94.3</v>
      </c>
      <c r="CU5" s="376"/>
      <c r="CV5" s="376"/>
      <c r="CW5" s="376"/>
      <c r="CX5" s="376"/>
      <c r="CY5" s="376"/>
      <c r="CZ5" s="376"/>
      <c r="DA5" s="377"/>
      <c r="DB5" s="375">
        <v>84.7</v>
      </c>
      <c r="DC5" s="376"/>
      <c r="DD5" s="376"/>
      <c r="DE5" s="376"/>
      <c r="DF5" s="376"/>
      <c r="DG5" s="376"/>
      <c r="DH5" s="376"/>
      <c r="DI5" s="377"/>
      <c r="DJ5" s="44"/>
      <c r="DK5" s="44"/>
      <c r="DL5" s="44"/>
      <c r="DM5" s="44"/>
      <c r="DN5" s="44"/>
      <c r="DO5" s="44"/>
    </row>
    <row r="6" spans="1:119" ht="18.75" customHeight="1">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39</v>
      </c>
      <c r="AV6" s="411"/>
      <c r="AW6" s="411"/>
      <c r="AX6" s="411"/>
      <c r="AY6" s="412" t="s">
        <v>40</v>
      </c>
      <c r="AZ6" s="413"/>
      <c r="BA6" s="413"/>
      <c r="BB6" s="413"/>
      <c r="BC6" s="413"/>
      <c r="BD6" s="413"/>
      <c r="BE6" s="413"/>
      <c r="BF6" s="413"/>
      <c r="BG6" s="413"/>
      <c r="BH6" s="413"/>
      <c r="BI6" s="413"/>
      <c r="BJ6" s="413"/>
      <c r="BK6" s="413"/>
      <c r="BL6" s="413"/>
      <c r="BM6" s="414"/>
      <c r="BN6" s="378">
        <v>389680</v>
      </c>
      <c r="BO6" s="379"/>
      <c r="BP6" s="379"/>
      <c r="BQ6" s="379"/>
      <c r="BR6" s="379"/>
      <c r="BS6" s="379"/>
      <c r="BT6" s="379"/>
      <c r="BU6" s="380"/>
      <c r="BV6" s="378">
        <v>344605</v>
      </c>
      <c r="BW6" s="379"/>
      <c r="BX6" s="379"/>
      <c r="BY6" s="379"/>
      <c r="BZ6" s="379"/>
      <c r="CA6" s="379"/>
      <c r="CB6" s="379"/>
      <c r="CC6" s="380"/>
      <c r="CD6" s="381" t="s">
        <v>41</v>
      </c>
      <c r="CE6" s="382"/>
      <c r="CF6" s="382"/>
      <c r="CG6" s="382"/>
      <c r="CH6" s="382"/>
      <c r="CI6" s="382"/>
      <c r="CJ6" s="382"/>
      <c r="CK6" s="382"/>
      <c r="CL6" s="382"/>
      <c r="CM6" s="382"/>
      <c r="CN6" s="382"/>
      <c r="CO6" s="382"/>
      <c r="CP6" s="382"/>
      <c r="CQ6" s="382"/>
      <c r="CR6" s="382"/>
      <c r="CS6" s="383"/>
      <c r="CT6" s="415">
        <v>98.2</v>
      </c>
      <c r="CU6" s="416"/>
      <c r="CV6" s="416"/>
      <c r="CW6" s="416"/>
      <c r="CX6" s="416"/>
      <c r="CY6" s="416"/>
      <c r="CZ6" s="416"/>
      <c r="DA6" s="417"/>
      <c r="DB6" s="415">
        <v>89.1</v>
      </c>
      <c r="DC6" s="416"/>
      <c r="DD6" s="416"/>
      <c r="DE6" s="416"/>
      <c r="DF6" s="416"/>
      <c r="DG6" s="416"/>
      <c r="DH6" s="416"/>
      <c r="DI6" s="417"/>
      <c r="DJ6" s="44"/>
      <c r="DK6" s="44"/>
      <c r="DL6" s="44"/>
      <c r="DM6" s="44"/>
      <c r="DN6" s="44"/>
      <c r="DO6" s="44"/>
    </row>
    <row r="7" spans="1:119" ht="18.75" customHeight="1">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42</v>
      </c>
      <c r="AN7" s="408"/>
      <c r="AO7" s="408"/>
      <c r="AP7" s="408"/>
      <c r="AQ7" s="408"/>
      <c r="AR7" s="408"/>
      <c r="AS7" s="408"/>
      <c r="AT7" s="409"/>
      <c r="AU7" s="410" t="s">
        <v>43</v>
      </c>
      <c r="AV7" s="411"/>
      <c r="AW7" s="411"/>
      <c r="AX7" s="411"/>
      <c r="AY7" s="412" t="s">
        <v>44</v>
      </c>
      <c r="AZ7" s="413"/>
      <c r="BA7" s="413"/>
      <c r="BB7" s="413"/>
      <c r="BC7" s="413"/>
      <c r="BD7" s="413"/>
      <c r="BE7" s="413"/>
      <c r="BF7" s="413"/>
      <c r="BG7" s="413"/>
      <c r="BH7" s="413"/>
      <c r="BI7" s="413"/>
      <c r="BJ7" s="413"/>
      <c r="BK7" s="413"/>
      <c r="BL7" s="413"/>
      <c r="BM7" s="414"/>
      <c r="BN7" s="378">
        <v>52007</v>
      </c>
      <c r="BO7" s="379"/>
      <c r="BP7" s="379"/>
      <c r="BQ7" s="379"/>
      <c r="BR7" s="379"/>
      <c r="BS7" s="379"/>
      <c r="BT7" s="379"/>
      <c r="BU7" s="380"/>
      <c r="BV7" s="378">
        <v>45044</v>
      </c>
      <c r="BW7" s="379"/>
      <c r="BX7" s="379"/>
      <c r="BY7" s="379"/>
      <c r="BZ7" s="379"/>
      <c r="CA7" s="379"/>
      <c r="CB7" s="379"/>
      <c r="CC7" s="380"/>
      <c r="CD7" s="381" t="s">
        <v>45</v>
      </c>
      <c r="CE7" s="382"/>
      <c r="CF7" s="382"/>
      <c r="CG7" s="382"/>
      <c r="CH7" s="382"/>
      <c r="CI7" s="382"/>
      <c r="CJ7" s="382"/>
      <c r="CK7" s="382"/>
      <c r="CL7" s="382"/>
      <c r="CM7" s="382"/>
      <c r="CN7" s="382"/>
      <c r="CO7" s="382"/>
      <c r="CP7" s="382"/>
      <c r="CQ7" s="382"/>
      <c r="CR7" s="382"/>
      <c r="CS7" s="383"/>
      <c r="CT7" s="378">
        <v>6057792</v>
      </c>
      <c r="CU7" s="379"/>
      <c r="CV7" s="379"/>
      <c r="CW7" s="379"/>
      <c r="CX7" s="379"/>
      <c r="CY7" s="379"/>
      <c r="CZ7" s="379"/>
      <c r="DA7" s="380"/>
      <c r="DB7" s="378">
        <v>6327531</v>
      </c>
      <c r="DC7" s="379"/>
      <c r="DD7" s="379"/>
      <c r="DE7" s="379"/>
      <c r="DF7" s="379"/>
      <c r="DG7" s="379"/>
      <c r="DH7" s="379"/>
      <c r="DI7" s="380"/>
      <c r="DJ7" s="44"/>
      <c r="DK7" s="44"/>
      <c r="DL7" s="44"/>
      <c r="DM7" s="44"/>
      <c r="DN7" s="44"/>
      <c r="DO7" s="44"/>
    </row>
    <row r="8" spans="1:119" ht="18.75" customHeight="1" thickBot="1">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46</v>
      </c>
      <c r="AN8" s="408"/>
      <c r="AO8" s="408"/>
      <c r="AP8" s="408"/>
      <c r="AQ8" s="408"/>
      <c r="AR8" s="408"/>
      <c r="AS8" s="408"/>
      <c r="AT8" s="409"/>
      <c r="AU8" s="410" t="s">
        <v>47</v>
      </c>
      <c r="AV8" s="411"/>
      <c r="AW8" s="411"/>
      <c r="AX8" s="411"/>
      <c r="AY8" s="412" t="s">
        <v>48</v>
      </c>
      <c r="AZ8" s="413"/>
      <c r="BA8" s="413"/>
      <c r="BB8" s="413"/>
      <c r="BC8" s="413"/>
      <c r="BD8" s="413"/>
      <c r="BE8" s="413"/>
      <c r="BF8" s="413"/>
      <c r="BG8" s="413"/>
      <c r="BH8" s="413"/>
      <c r="BI8" s="413"/>
      <c r="BJ8" s="413"/>
      <c r="BK8" s="413"/>
      <c r="BL8" s="413"/>
      <c r="BM8" s="414"/>
      <c r="BN8" s="378">
        <v>337673</v>
      </c>
      <c r="BO8" s="379"/>
      <c r="BP8" s="379"/>
      <c r="BQ8" s="379"/>
      <c r="BR8" s="379"/>
      <c r="BS8" s="379"/>
      <c r="BT8" s="379"/>
      <c r="BU8" s="380"/>
      <c r="BV8" s="378">
        <v>299561</v>
      </c>
      <c r="BW8" s="379"/>
      <c r="BX8" s="379"/>
      <c r="BY8" s="379"/>
      <c r="BZ8" s="379"/>
      <c r="CA8" s="379"/>
      <c r="CB8" s="379"/>
      <c r="CC8" s="380"/>
      <c r="CD8" s="381" t="s">
        <v>49</v>
      </c>
      <c r="CE8" s="382"/>
      <c r="CF8" s="382"/>
      <c r="CG8" s="382"/>
      <c r="CH8" s="382"/>
      <c r="CI8" s="382"/>
      <c r="CJ8" s="382"/>
      <c r="CK8" s="382"/>
      <c r="CL8" s="382"/>
      <c r="CM8" s="382"/>
      <c r="CN8" s="382"/>
      <c r="CO8" s="382"/>
      <c r="CP8" s="382"/>
      <c r="CQ8" s="382"/>
      <c r="CR8" s="382"/>
      <c r="CS8" s="383"/>
      <c r="CT8" s="418">
        <v>0.27</v>
      </c>
      <c r="CU8" s="419"/>
      <c r="CV8" s="419"/>
      <c r="CW8" s="419"/>
      <c r="CX8" s="419"/>
      <c r="CY8" s="419"/>
      <c r="CZ8" s="419"/>
      <c r="DA8" s="420"/>
      <c r="DB8" s="418">
        <v>0.27</v>
      </c>
      <c r="DC8" s="419"/>
      <c r="DD8" s="419"/>
      <c r="DE8" s="419"/>
      <c r="DF8" s="419"/>
      <c r="DG8" s="419"/>
      <c r="DH8" s="419"/>
      <c r="DI8" s="420"/>
      <c r="DJ8" s="44"/>
      <c r="DK8" s="44"/>
      <c r="DL8" s="44"/>
      <c r="DM8" s="44"/>
      <c r="DN8" s="44"/>
      <c r="DO8" s="44"/>
    </row>
    <row r="9" spans="1:119" ht="18.75" customHeight="1" thickBot="1">
      <c r="A9" s="45"/>
      <c r="B9" s="372" t="s">
        <v>50</v>
      </c>
      <c r="C9" s="373"/>
      <c r="D9" s="373"/>
      <c r="E9" s="373"/>
      <c r="F9" s="373"/>
      <c r="G9" s="373"/>
      <c r="H9" s="373"/>
      <c r="I9" s="373"/>
      <c r="J9" s="373"/>
      <c r="K9" s="421"/>
      <c r="L9" s="422" t="s">
        <v>51</v>
      </c>
      <c r="M9" s="423"/>
      <c r="N9" s="423"/>
      <c r="O9" s="423"/>
      <c r="P9" s="423"/>
      <c r="Q9" s="424"/>
      <c r="R9" s="425">
        <v>16550</v>
      </c>
      <c r="S9" s="426"/>
      <c r="T9" s="426"/>
      <c r="U9" s="426"/>
      <c r="V9" s="427"/>
      <c r="W9" s="335" t="s">
        <v>52</v>
      </c>
      <c r="X9" s="336"/>
      <c r="Y9" s="336"/>
      <c r="Z9" s="336"/>
      <c r="AA9" s="336"/>
      <c r="AB9" s="336"/>
      <c r="AC9" s="336"/>
      <c r="AD9" s="336"/>
      <c r="AE9" s="336"/>
      <c r="AF9" s="336"/>
      <c r="AG9" s="336"/>
      <c r="AH9" s="336"/>
      <c r="AI9" s="336"/>
      <c r="AJ9" s="336"/>
      <c r="AK9" s="336"/>
      <c r="AL9" s="337"/>
      <c r="AM9" s="407" t="s">
        <v>53</v>
      </c>
      <c r="AN9" s="408"/>
      <c r="AO9" s="408"/>
      <c r="AP9" s="408"/>
      <c r="AQ9" s="408"/>
      <c r="AR9" s="408"/>
      <c r="AS9" s="408"/>
      <c r="AT9" s="409"/>
      <c r="AU9" s="410" t="s">
        <v>54</v>
      </c>
      <c r="AV9" s="411"/>
      <c r="AW9" s="411"/>
      <c r="AX9" s="411"/>
      <c r="AY9" s="412" t="s">
        <v>55</v>
      </c>
      <c r="AZ9" s="413"/>
      <c r="BA9" s="413"/>
      <c r="BB9" s="413"/>
      <c r="BC9" s="413"/>
      <c r="BD9" s="413"/>
      <c r="BE9" s="413"/>
      <c r="BF9" s="413"/>
      <c r="BG9" s="413"/>
      <c r="BH9" s="413"/>
      <c r="BI9" s="413"/>
      <c r="BJ9" s="413"/>
      <c r="BK9" s="413"/>
      <c r="BL9" s="413"/>
      <c r="BM9" s="414"/>
      <c r="BN9" s="378">
        <v>38112</v>
      </c>
      <c r="BO9" s="379"/>
      <c r="BP9" s="379"/>
      <c r="BQ9" s="379"/>
      <c r="BR9" s="379"/>
      <c r="BS9" s="379"/>
      <c r="BT9" s="379"/>
      <c r="BU9" s="380"/>
      <c r="BV9" s="378">
        <v>108722</v>
      </c>
      <c r="BW9" s="379"/>
      <c r="BX9" s="379"/>
      <c r="BY9" s="379"/>
      <c r="BZ9" s="379"/>
      <c r="CA9" s="379"/>
      <c r="CB9" s="379"/>
      <c r="CC9" s="380"/>
      <c r="CD9" s="381" t="s">
        <v>56</v>
      </c>
      <c r="CE9" s="382"/>
      <c r="CF9" s="382"/>
      <c r="CG9" s="382"/>
      <c r="CH9" s="382"/>
      <c r="CI9" s="382"/>
      <c r="CJ9" s="382"/>
      <c r="CK9" s="382"/>
      <c r="CL9" s="382"/>
      <c r="CM9" s="382"/>
      <c r="CN9" s="382"/>
      <c r="CO9" s="382"/>
      <c r="CP9" s="382"/>
      <c r="CQ9" s="382"/>
      <c r="CR9" s="382"/>
      <c r="CS9" s="383"/>
      <c r="CT9" s="375">
        <v>21.9</v>
      </c>
      <c r="CU9" s="376"/>
      <c r="CV9" s="376"/>
      <c r="CW9" s="376"/>
      <c r="CX9" s="376"/>
      <c r="CY9" s="376"/>
      <c r="CZ9" s="376"/>
      <c r="DA9" s="377"/>
      <c r="DB9" s="375">
        <v>25.2</v>
      </c>
      <c r="DC9" s="376"/>
      <c r="DD9" s="376"/>
      <c r="DE9" s="376"/>
      <c r="DF9" s="376"/>
      <c r="DG9" s="376"/>
      <c r="DH9" s="376"/>
      <c r="DI9" s="377"/>
      <c r="DJ9" s="44"/>
      <c r="DK9" s="44"/>
      <c r="DL9" s="44"/>
      <c r="DM9" s="44"/>
      <c r="DN9" s="44"/>
      <c r="DO9" s="44"/>
    </row>
    <row r="10" spans="1:119" ht="18.75" customHeight="1" thickBot="1">
      <c r="A10" s="45"/>
      <c r="B10" s="372"/>
      <c r="C10" s="373"/>
      <c r="D10" s="373"/>
      <c r="E10" s="373"/>
      <c r="F10" s="373"/>
      <c r="G10" s="373"/>
      <c r="H10" s="373"/>
      <c r="I10" s="373"/>
      <c r="J10" s="373"/>
      <c r="K10" s="421"/>
      <c r="L10" s="428" t="s">
        <v>57</v>
      </c>
      <c r="M10" s="408"/>
      <c r="N10" s="408"/>
      <c r="O10" s="408"/>
      <c r="P10" s="408"/>
      <c r="Q10" s="409"/>
      <c r="R10" s="429">
        <v>17029</v>
      </c>
      <c r="S10" s="430"/>
      <c r="T10" s="430"/>
      <c r="U10" s="430"/>
      <c r="V10" s="431"/>
      <c r="W10" s="366"/>
      <c r="X10" s="367"/>
      <c r="Y10" s="367"/>
      <c r="Z10" s="367"/>
      <c r="AA10" s="367"/>
      <c r="AB10" s="367"/>
      <c r="AC10" s="367"/>
      <c r="AD10" s="367"/>
      <c r="AE10" s="367"/>
      <c r="AF10" s="367"/>
      <c r="AG10" s="367"/>
      <c r="AH10" s="367"/>
      <c r="AI10" s="367"/>
      <c r="AJ10" s="367"/>
      <c r="AK10" s="367"/>
      <c r="AL10" s="370"/>
      <c r="AM10" s="407" t="s">
        <v>58</v>
      </c>
      <c r="AN10" s="408"/>
      <c r="AO10" s="408"/>
      <c r="AP10" s="408"/>
      <c r="AQ10" s="408"/>
      <c r="AR10" s="408"/>
      <c r="AS10" s="408"/>
      <c r="AT10" s="409"/>
      <c r="AU10" s="410" t="s">
        <v>59</v>
      </c>
      <c r="AV10" s="411"/>
      <c r="AW10" s="411"/>
      <c r="AX10" s="411"/>
      <c r="AY10" s="412" t="s">
        <v>60</v>
      </c>
      <c r="AZ10" s="413"/>
      <c r="BA10" s="413"/>
      <c r="BB10" s="413"/>
      <c r="BC10" s="413"/>
      <c r="BD10" s="413"/>
      <c r="BE10" s="413"/>
      <c r="BF10" s="413"/>
      <c r="BG10" s="413"/>
      <c r="BH10" s="413"/>
      <c r="BI10" s="413"/>
      <c r="BJ10" s="413"/>
      <c r="BK10" s="413"/>
      <c r="BL10" s="413"/>
      <c r="BM10" s="414"/>
      <c r="BN10" s="378">
        <v>3778</v>
      </c>
      <c r="BO10" s="379"/>
      <c r="BP10" s="379"/>
      <c r="BQ10" s="379"/>
      <c r="BR10" s="379"/>
      <c r="BS10" s="379"/>
      <c r="BT10" s="379"/>
      <c r="BU10" s="380"/>
      <c r="BV10" s="378">
        <v>3179</v>
      </c>
      <c r="BW10" s="379"/>
      <c r="BX10" s="379"/>
      <c r="BY10" s="379"/>
      <c r="BZ10" s="379"/>
      <c r="CA10" s="379"/>
      <c r="CB10" s="379"/>
      <c r="CC10" s="380"/>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c r="A11" s="45"/>
      <c r="B11" s="372"/>
      <c r="C11" s="373"/>
      <c r="D11" s="373"/>
      <c r="E11" s="373"/>
      <c r="F11" s="373"/>
      <c r="G11" s="373"/>
      <c r="H11" s="373"/>
      <c r="I11" s="373"/>
      <c r="J11" s="373"/>
      <c r="K11" s="421"/>
      <c r="L11" s="432" t="s">
        <v>62</v>
      </c>
      <c r="M11" s="433"/>
      <c r="N11" s="433"/>
      <c r="O11" s="433"/>
      <c r="P11" s="433"/>
      <c r="Q11" s="434"/>
      <c r="R11" s="435" t="s">
        <v>63</v>
      </c>
      <c r="S11" s="436"/>
      <c r="T11" s="436"/>
      <c r="U11" s="436"/>
      <c r="V11" s="437"/>
      <c r="W11" s="366"/>
      <c r="X11" s="367"/>
      <c r="Y11" s="367"/>
      <c r="Z11" s="367"/>
      <c r="AA11" s="367"/>
      <c r="AB11" s="367"/>
      <c r="AC11" s="367"/>
      <c r="AD11" s="367"/>
      <c r="AE11" s="367"/>
      <c r="AF11" s="367"/>
      <c r="AG11" s="367"/>
      <c r="AH11" s="367"/>
      <c r="AI11" s="367"/>
      <c r="AJ11" s="367"/>
      <c r="AK11" s="367"/>
      <c r="AL11" s="370"/>
      <c r="AM11" s="407" t="s">
        <v>64</v>
      </c>
      <c r="AN11" s="408"/>
      <c r="AO11" s="408"/>
      <c r="AP11" s="408"/>
      <c r="AQ11" s="408"/>
      <c r="AR11" s="408"/>
      <c r="AS11" s="408"/>
      <c r="AT11" s="409"/>
      <c r="AU11" s="410" t="s">
        <v>54</v>
      </c>
      <c r="AV11" s="411"/>
      <c r="AW11" s="411"/>
      <c r="AX11" s="411"/>
      <c r="AY11" s="412" t="s">
        <v>65</v>
      </c>
      <c r="AZ11" s="413"/>
      <c r="BA11" s="413"/>
      <c r="BB11" s="413"/>
      <c r="BC11" s="413"/>
      <c r="BD11" s="413"/>
      <c r="BE11" s="413"/>
      <c r="BF11" s="413"/>
      <c r="BG11" s="413"/>
      <c r="BH11" s="413"/>
      <c r="BI11" s="413"/>
      <c r="BJ11" s="413"/>
      <c r="BK11" s="413"/>
      <c r="BL11" s="413"/>
      <c r="BM11" s="414"/>
      <c r="BN11" s="378">
        <v>218933</v>
      </c>
      <c r="BO11" s="379"/>
      <c r="BP11" s="379"/>
      <c r="BQ11" s="379"/>
      <c r="BR11" s="379"/>
      <c r="BS11" s="379"/>
      <c r="BT11" s="379"/>
      <c r="BU11" s="380"/>
      <c r="BV11" s="378">
        <v>245597</v>
      </c>
      <c r="BW11" s="379"/>
      <c r="BX11" s="379"/>
      <c r="BY11" s="379"/>
      <c r="BZ11" s="379"/>
      <c r="CA11" s="379"/>
      <c r="CB11" s="379"/>
      <c r="CC11" s="380"/>
      <c r="CD11" s="381" t="s">
        <v>66</v>
      </c>
      <c r="CE11" s="382"/>
      <c r="CF11" s="382"/>
      <c r="CG11" s="382"/>
      <c r="CH11" s="382"/>
      <c r="CI11" s="382"/>
      <c r="CJ11" s="382"/>
      <c r="CK11" s="382"/>
      <c r="CL11" s="382"/>
      <c r="CM11" s="382"/>
      <c r="CN11" s="382"/>
      <c r="CO11" s="382"/>
      <c r="CP11" s="382"/>
      <c r="CQ11" s="382"/>
      <c r="CR11" s="382"/>
      <c r="CS11" s="383"/>
      <c r="CT11" s="418" t="s">
        <v>67</v>
      </c>
      <c r="CU11" s="419"/>
      <c r="CV11" s="419"/>
      <c r="CW11" s="419"/>
      <c r="CX11" s="419"/>
      <c r="CY11" s="419"/>
      <c r="CZ11" s="419"/>
      <c r="DA11" s="420"/>
      <c r="DB11" s="418" t="s">
        <v>67</v>
      </c>
      <c r="DC11" s="419"/>
      <c r="DD11" s="419"/>
      <c r="DE11" s="419"/>
      <c r="DF11" s="419"/>
      <c r="DG11" s="419"/>
      <c r="DH11" s="419"/>
      <c r="DI11" s="420"/>
      <c r="DJ11" s="44"/>
      <c r="DK11" s="44"/>
      <c r="DL11" s="44"/>
      <c r="DM11" s="44"/>
      <c r="DN11" s="44"/>
      <c r="DO11" s="44"/>
    </row>
    <row r="12" spans="1:119" ht="18.75" customHeight="1">
      <c r="A12" s="45"/>
      <c r="B12" s="438" t="s">
        <v>68</v>
      </c>
      <c r="C12" s="439"/>
      <c r="D12" s="439"/>
      <c r="E12" s="439"/>
      <c r="F12" s="439"/>
      <c r="G12" s="439"/>
      <c r="H12" s="439"/>
      <c r="I12" s="439"/>
      <c r="J12" s="439"/>
      <c r="K12" s="440"/>
      <c r="L12" s="447" t="s">
        <v>69</v>
      </c>
      <c r="M12" s="448"/>
      <c r="N12" s="448"/>
      <c r="O12" s="448"/>
      <c r="P12" s="448"/>
      <c r="Q12" s="449"/>
      <c r="R12" s="450">
        <v>17083</v>
      </c>
      <c r="S12" s="451"/>
      <c r="T12" s="451"/>
      <c r="U12" s="451"/>
      <c r="V12" s="452"/>
      <c r="W12" s="453" t="s">
        <v>23</v>
      </c>
      <c r="X12" s="411"/>
      <c r="Y12" s="411"/>
      <c r="Z12" s="411"/>
      <c r="AA12" s="411"/>
      <c r="AB12" s="454"/>
      <c r="AC12" s="410" t="s">
        <v>70</v>
      </c>
      <c r="AD12" s="411"/>
      <c r="AE12" s="411"/>
      <c r="AF12" s="411"/>
      <c r="AG12" s="454"/>
      <c r="AH12" s="410" t="s">
        <v>71</v>
      </c>
      <c r="AI12" s="411"/>
      <c r="AJ12" s="411"/>
      <c r="AK12" s="411"/>
      <c r="AL12" s="455"/>
      <c r="AM12" s="407" t="s">
        <v>72</v>
      </c>
      <c r="AN12" s="408"/>
      <c r="AO12" s="408"/>
      <c r="AP12" s="408"/>
      <c r="AQ12" s="408"/>
      <c r="AR12" s="408"/>
      <c r="AS12" s="408"/>
      <c r="AT12" s="409"/>
      <c r="AU12" s="410" t="s">
        <v>73</v>
      </c>
      <c r="AV12" s="411"/>
      <c r="AW12" s="411"/>
      <c r="AX12" s="411"/>
      <c r="AY12" s="412" t="s">
        <v>74</v>
      </c>
      <c r="AZ12" s="413"/>
      <c r="BA12" s="413"/>
      <c r="BB12" s="413"/>
      <c r="BC12" s="413"/>
      <c r="BD12" s="413"/>
      <c r="BE12" s="413"/>
      <c r="BF12" s="413"/>
      <c r="BG12" s="413"/>
      <c r="BH12" s="413"/>
      <c r="BI12" s="413"/>
      <c r="BJ12" s="413"/>
      <c r="BK12" s="413"/>
      <c r="BL12" s="413"/>
      <c r="BM12" s="414"/>
      <c r="BN12" s="378">
        <v>238000</v>
      </c>
      <c r="BO12" s="379"/>
      <c r="BP12" s="379"/>
      <c r="BQ12" s="379"/>
      <c r="BR12" s="379"/>
      <c r="BS12" s="379"/>
      <c r="BT12" s="379"/>
      <c r="BU12" s="380"/>
      <c r="BV12" s="378" t="s">
        <v>75</v>
      </c>
      <c r="BW12" s="379"/>
      <c r="BX12" s="379"/>
      <c r="BY12" s="379"/>
      <c r="BZ12" s="379"/>
      <c r="CA12" s="379"/>
      <c r="CB12" s="379"/>
      <c r="CC12" s="380"/>
      <c r="CD12" s="381" t="s">
        <v>76</v>
      </c>
      <c r="CE12" s="382"/>
      <c r="CF12" s="382"/>
      <c r="CG12" s="382"/>
      <c r="CH12" s="382"/>
      <c r="CI12" s="382"/>
      <c r="CJ12" s="382"/>
      <c r="CK12" s="382"/>
      <c r="CL12" s="382"/>
      <c r="CM12" s="382"/>
      <c r="CN12" s="382"/>
      <c r="CO12" s="382"/>
      <c r="CP12" s="382"/>
      <c r="CQ12" s="382"/>
      <c r="CR12" s="382"/>
      <c r="CS12" s="383"/>
      <c r="CT12" s="418" t="s">
        <v>75</v>
      </c>
      <c r="CU12" s="419"/>
      <c r="CV12" s="419"/>
      <c r="CW12" s="419"/>
      <c r="CX12" s="419"/>
      <c r="CY12" s="419"/>
      <c r="CZ12" s="419"/>
      <c r="DA12" s="420"/>
      <c r="DB12" s="418" t="s">
        <v>75</v>
      </c>
      <c r="DC12" s="419"/>
      <c r="DD12" s="419"/>
      <c r="DE12" s="419"/>
      <c r="DF12" s="419"/>
      <c r="DG12" s="419"/>
      <c r="DH12" s="419"/>
      <c r="DI12" s="420"/>
      <c r="DJ12" s="44"/>
      <c r="DK12" s="44"/>
      <c r="DL12" s="44"/>
      <c r="DM12" s="44"/>
      <c r="DN12" s="44"/>
      <c r="DO12" s="44"/>
    </row>
    <row r="13" spans="1:119" ht="18.75" customHeight="1">
      <c r="A13" s="45"/>
      <c r="B13" s="441"/>
      <c r="C13" s="442"/>
      <c r="D13" s="442"/>
      <c r="E13" s="442"/>
      <c r="F13" s="442"/>
      <c r="G13" s="442"/>
      <c r="H13" s="442"/>
      <c r="I13" s="442"/>
      <c r="J13" s="442"/>
      <c r="K13" s="443"/>
      <c r="L13" s="55"/>
      <c r="M13" s="466" t="s">
        <v>77</v>
      </c>
      <c r="N13" s="467"/>
      <c r="O13" s="467"/>
      <c r="P13" s="467"/>
      <c r="Q13" s="468"/>
      <c r="R13" s="459">
        <v>17006</v>
      </c>
      <c r="S13" s="460"/>
      <c r="T13" s="460"/>
      <c r="U13" s="460"/>
      <c r="V13" s="461"/>
      <c r="W13" s="394" t="s">
        <v>78</v>
      </c>
      <c r="X13" s="395"/>
      <c r="Y13" s="395"/>
      <c r="Z13" s="395"/>
      <c r="AA13" s="395"/>
      <c r="AB13" s="385"/>
      <c r="AC13" s="429">
        <v>1258</v>
      </c>
      <c r="AD13" s="430"/>
      <c r="AE13" s="430"/>
      <c r="AF13" s="430"/>
      <c r="AG13" s="469"/>
      <c r="AH13" s="429">
        <v>1465</v>
      </c>
      <c r="AI13" s="430"/>
      <c r="AJ13" s="430"/>
      <c r="AK13" s="430"/>
      <c r="AL13" s="431"/>
      <c r="AM13" s="407" t="s">
        <v>79</v>
      </c>
      <c r="AN13" s="408"/>
      <c r="AO13" s="408"/>
      <c r="AP13" s="408"/>
      <c r="AQ13" s="408"/>
      <c r="AR13" s="408"/>
      <c r="AS13" s="408"/>
      <c r="AT13" s="409"/>
      <c r="AU13" s="410" t="s">
        <v>73</v>
      </c>
      <c r="AV13" s="411"/>
      <c r="AW13" s="411"/>
      <c r="AX13" s="411"/>
      <c r="AY13" s="412" t="s">
        <v>80</v>
      </c>
      <c r="AZ13" s="413"/>
      <c r="BA13" s="413"/>
      <c r="BB13" s="413"/>
      <c r="BC13" s="413"/>
      <c r="BD13" s="413"/>
      <c r="BE13" s="413"/>
      <c r="BF13" s="413"/>
      <c r="BG13" s="413"/>
      <c r="BH13" s="413"/>
      <c r="BI13" s="413"/>
      <c r="BJ13" s="413"/>
      <c r="BK13" s="413"/>
      <c r="BL13" s="413"/>
      <c r="BM13" s="414"/>
      <c r="BN13" s="378">
        <v>22823</v>
      </c>
      <c r="BO13" s="379"/>
      <c r="BP13" s="379"/>
      <c r="BQ13" s="379"/>
      <c r="BR13" s="379"/>
      <c r="BS13" s="379"/>
      <c r="BT13" s="379"/>
      <c r="BU13" s="380"/>
      <c r="BV13" s="378">
        <v>357498</v>
      </c>
      <c r="BW13" s="379"/>
      <c r="BX13" s="379"/>
      <c r="BY13" s="379"/>
      <c r="BZ13" s="379"/>
      <c r="CA13" s="379"/>
      <c r="CB13" s="379"/>
      <c r="CC13" s="380"/>
      <c r="CD13" s="381" t="s">
        <v>81</v>
      </c>
      <c r="CE13" s="382"/>
      <c r="CF13" s="382"/>
      <c r="CG13" s="382"/>
      <c r="CH13" s="382"/>
      <c r="CI13" s="382"/>
      <c r="CJ13" s="382"/>
      <c r="CK13" s="382"/>
      <c r="CL13" s="382"/>
      <c r="CM13" s="382"/>
      <c r="CN13" s="382"/>
      <c r="CO13" s="382"/>
      <c r="CP13" s="382"/>
      <c r="CQ13" s="382"/>
      <c r="CR13" s="382"/>
      <c r="CS13" s="383"/>
      <c r="CT13" s="375">
        <v>14.5</v>
      </c>
      <c r="CU13" s="376"/>
      <c r="CV13" s="376"/>
      <c r="CW13" s="376"/>
      <c r="CX13" s="376"/>
      <c r="CY13" s="376"/>
      <c r="CZ13" s="376"/>
      <c r="DA13" s="377"/>
      <c r="DB13" s="375">
        <v>14.8</v>
      </c>
      <c r="DC13" s="376"/>
      <c r="DD13" s="376"/>
      <c r="DE13" s="376"/>
      <c r="DF13" s="376"/>
      <c r="DG13" s="376"/>
      <c r="DH13" s="376"/>
      <c r="DI13" s="377"/>
      <c r="DJ13" s="44"/>
      <c r="DK13" s="44"/>
      <c r="DL13" s="44"/>
      <c r="DM13" s="44"/>
      <c r="DN13" s="44"/>
      <c r="DO13" s="44"/>
    </row>
    <row r="14" spans="1:119" ht="18.75" customHeight="1" thickBot="1">
      <c r="A14" s="45"/>
      <c r="B14" s="441"/>
      <c r="C14" s="442"/>
      <c r="D14" s="442"/>
      <c r="E14" s="442"/>
      <c r="F14" s="442"/>
      <c r="G14" s="442"/>
      <c r="H14" s="442"/>
      <c r="I14" s="442"/>
      <c r="J14" s="442"/>
      <c r="K14" s="443"/>
      <c r="L14" s="456" t="s">
        <v>82</v>
      </c>
      <c r="M14" s="457"/>
      <c r="N14" s="457"/>
      <c r="O14" s="457"/>
      <c r="P14" s="457"/>
      <c r="Q14" s="458"/>
      <c r="R14" s="459">
        <v>17250</v>
      </c>
      <c r="S14" s="460"/>
      <c r="T14" s="460"/>
      <c r="U14" s="460"/>
      <c r="V14" s="461"/>
      <c r="W14" s="368"/>
      <c r="X14" s="369"/>
      <c r="Y14" s="369"/>
      <c r="Z14" s="369"/>
      <c r="AA14" s="369"/>
      <c r="AB14" s="358"/>
      <c r="AC14" s="462">
        <v>14.7</v>
      </c>
      <c r="AD14" s="463"/>
      <c r="AE14" s="463"/>
      <c r="AF14" s="463"/>
      <c r="AG14" s="464"/>
      <c r="AH14" s="462">
        <v>17</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83</v>
      </c>
      <c r="CE14" s="471"/>
      <c r="CF14" s="471"/>
      <c r="CG14" s="471"/>
      <c r="CH14" s="471"/>
      <c r="CI14" s="471"/>
      <c r="CJ14" s="471"/>
      <c r="CK14" s="471"/>
      <c r="CL14" s="471"/>
      <c r="CM14" s="471"/>
      <c r="CN14" s="471"/>
      <c r="CO14" s="471"/>
      <c r="CP14" s="471"/>
      <c r="CQ14" s="471"/>
      <c r="CR14" s="471"/>
      <c r="CS14" s="472"/>
      <c r="CT14" s="473">
        <v>9.1999999999999993</v>
      </c>
      <c r="CU14" s="474"/>
      <c r="CV14" s="474"/>
      <c r="CW14" s="474"/>
      <c r="CX14" s="474"/>
      <c r="CY14" s="474"/>
      <c r="CZ14" s="474"/>
      <c r="DA14" s="475"/>
      <c r="DB14" s="473">
        <v>6.3</v>
      </c>
      <c r="DC14" s="474"/>
      <c r="DD14" s="474"/>
      <c r="DE14" s="474"/>
      <c r="DF14" s="474"/>
      <c r="DG14" s="474"/>
      <c r="DH14" s="474"/>
      <c r="DI14" s="475"/>
      <c r="DJ14" s="44"/>
      <c r="DK14" s="44"/>
      <c r="DL14" s="44"/>
      <c r="DM14" s="44"/>
      <c r="DN14" s="44"/>
      <c r="DO14" s="44"/>
    </row>
    <row r="15" spans="1:119" ht="18.75" customHeight="1">
      <c r="A15" s="45"/>
      <c r="B15" s="441"/>
      <c r="C15" s="442"/>
      <c r="D15" s="442"/>
      <c r="E15" s="442"/>
      <c r="F15" s="442"/>
      <c r="G15" s="442"/>
      <c r="H15" s="442"/>
      <c r="I15" s="442"/>
      <c r="J15" s="442"/>
      <c r="K15" s="443"/>
      <c r="L15" s="55"/>
      <c r="M15" s="466" t="s">
        <v>77</v>
      </c>
      <c r="N15" s="467"/>
      <c r="O15" s="467"/>
      <c r="P15" s="467"/>
      <c r="Q15" s="468"/>
      <c r="R15" s="459">
        <v>17173</v>
      </c>
      <c r="S15" s="460"/>
      <c r="T15" s="460"/>
      <c r="U15" s="460"/>
      <c r="V15" s="461"/>
      <c r="W15" s="394" t="s">
        <v>84</v>
      </c>
      <c r="X15" s="395"/>
      <c r="Y15" s="395"/>
      <c r="Z15" s="395"/>
      <c r="AA15" s="395"/>
      <c r="AB15" s="385"/>
      <c r="AC15" s="429">
        <v>1786</v>
      </c>
      <c r="AD15" s="430"/>
      <c r="AE15" s="430"/>
      <c r="AF15" s="430"/>
      <c r="AG15" s="469"/>
      <c r="AH15" s="429">
        <v>1821</v>
      </c>
      <c r="AI15" s="430"/>
      <c r="AJ15" s="430"/>
      <c r="AK15" s="430"/>
      <c r="AL15" s="431"/>
      <c r="AM15" s="407"/>
      <c r="AN15" s="408"/>
      <c r="AO15" s="408"/>
      <c r="AP15" s="408"/>
      <c r="AQ15" s="408"/>
      <c r="AR15" s="408"/>
      <c r="AS15" s="408"/>
      <c r="AT15" s="409"/>
      <c r="AU15" s="410"/>
      <c r="AV15" s="411"/>
      <c r="AW15" s="411"/>
      <c r="AX15" s="411"/>
      <c r="AY15" s="338" t="s">
        <v>85</v>
      </c>
      <c r="AZ15" s="339"/>
      <c r="BA15" s="339"/>
      <c r="BB15" s="339"/>
      <c r="BC15" s="339"/>
      <c r="BD15" s="339"/>
      <c r="BE15" s="339"/>
      <c r="BF15" s="339"/>
      <c r="BG15" s="339"/>
      <c r="BH15" s="339"/>
      <c r="BI15" s="339"/>
      <c r="BJ15" s="339"/>
      <c r="BK15" s="339"/>
      <c r="BL15" s="339"/>
      <c r="BM15" s="340"/>
      <c r="BN15" s="341">
        <v>1415076</v>
      </c>
      <c r="BO15" s="342"/>
      <c r="BP15" s="342"/>
      <c r="BQ15" s="342"/>
      <c r="BR15" s="342"/>
      <c r="BS15" s="342"/>
      <c r="BT15" s="342"/>
      <c r="BU15" s="343"/>
      <c r="BV15" s="341">
        <v>1375790</v>
      </c>
      <c r="BW15" s="342"/>
      <c r="BX15" s="342"/>
      <c r="BY15" s="342"/>
      <c r="BZ15" s="342"/>
      <c r="CA15" s="342"/>
      <c r="CB15" s="342"/>
      <c r="CC15" s="343"/>
      <c r="CD15" s="476" t="s">
        <v>86</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c r="A16" s="45"/>
      <c r="B16" s="441"/>
      <c r="C16" s="442"/>
      <c r="D16" s="442"/>
      <c r="E16" s="442"/>
      <c r="F16" s="442"/>
      <c r="G16" s="442"/>
      <c r="H16" s="442"/>
      <c r="I16" s="442"/>
      <c r="J16" s="442"/>
      <c r="K16" s="443"/>
      <c r="L16" s="456" t="s">
        <v>87</v>
      </c>
      <c r="M16" s="487"/>
      <c r="N16" s="487"/>
      <c r="O16" s="487"/>
      <c r="P16" s="487"/>
      <c r="Q16" s="488"/>
      <c r="R16" s="479" t="s">
        <v>88</v>
      </c>
      <c r="S16" s="480"/>
      <c r="T16" s="480"/>
      <c r="U16" s="480"/>
      <c r="V16" s="481"/>
      <c r="W16" s="368"/>
      <c r="X16" s="369"/>
      <c r="Y16" s="369"/>
      <c r="Z16" s="369"/>
      <c r="AA16" s="369"/>
      <c r="AB16" s="358"/>
      <c r="AC16" s="462">
        <v>20.9</v>
      </c>
      <c r="AD16" s="463"/>
      <c r="AE16" s="463"/>
      <c r="AF16" s="463"/>
      <c r="AG16" s="464"/>
      <c r="AH16" s="462">
        <v>21.1</v>
      </c>
      <c r="AI16" s="463"/>
      <c r="AJ16" s="463"/>
      <c r="AK16" s="463"/>
      <c r="AL16" s="465"/>
      <c r="AM16" s="407"/>
      <c r="AN16" s="408"/>
      <c r="AO16" s="408"/>
      <c r="AP16" s="408"/>
      <c r="AQ16" s="408"/>
      <c r="AR16" s="408"/>
      <c r="AS16" s="408"/>
      <c r="AT16" s="409"/>
      <c r="AU16" s="410"/>
      <c r="AV16" s="411"/>
      <c r="AW16" s="411"/>
      <c r="AX16" s="411"/>
      <c r="AY16" s="412" t="s">
        <v>89</v>
      </c>
      <c r="AZ16" s="413"/>
      <c r="BA16" s="413"/>
      <c r="BB16" s="413"/>
      <c r="BC16" s="413"/>
      <c r="BD16" s="413"/>
      <c r="BE16" s="413"/>
      <c r="BF16" s="413"/>
      <c r="BG16" s="413"/>
      <c r="BH16" s="413"/>
      <c r="BI16" s="413"/>
      <c r="BJ16" s="413"/>
      <c r="BK16" s="413"/>
      <c r="BL16" s="413"/>
      <c r="BM16" s="414"/>
      <c r="BN16" s="378">
        <v>5068572</v>
      </c>
      <c r="BO16" s="379"/>
      <c r="BP16" s="379"/>
      <c r="BQ16" s="379"/>
      <c r="BR16" s="379"/>
      <c r="BS16" s="379"/>
      <c r="BT16" s="379"/>
      <c r="BU16" s="380"/>
      <c r="BV16" s="378">
        <v>5014723</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c r="A17" s="45"/>
      <c r="B17" s="444"/>
      <c r="C17" s="445"/>
      <c r="D17" s="445"/>
      <c r="E17" s="445"/>
      <c r="F17" s="445"/>
      <c r="G17" s="445"/>
      <c r="H17" s="445"/>
      <c r="I17" s="445"/>
      <c r="J17" s="445"/>
      <c r="K17" s="446"/>
      <c r="L17" s="60"/>
      <c r="M17" s="482" t="s">
        <v>90</v>
      </c>
      <c r="N17" s="483"/>
      <c r="O17" s="483"/>
      <c r="P17" s="483"/>
      <c r="Q17" s="484"/>
      <c r="R17" s="479" t="s">
        <v>88</v>
      </c>
      <c r="S17" s="480"/>
      <c r="T17" s="480"/>
      <c r="U17" s="480"/>
      <c r="V17" s="481"/>
      <c r="W17" s="394" t="s">
        <v>91</v>
      </c>
      <c r="X17" s="395"/>
      <c r="Y17" s="395"/>
      <c r="Z17" s="395"/>
      <c r="AA17" s="395"/>
      <c r="AB17" s="385"/>
      <c r="AC17" s="429">
        <v>5491</v>
      </c>
      <c r="AD17" s="430"/>
      <c r="AE17" s="430"/>
      <c r="AF17" s="430"/>
      <c r="AG17" s="469"/>
      <c r="AH17" s="429">
        <v>5335</v>
      </c>
      <c r="AI17" s="430"/>
      <c r="AJ17" s="430"/>
      <c r="AK17" s="430"/>
      <c r="AL17" s="431"/>
      <c r="AM17" s="407"/>
      <c r="AN17" s="408"/>
      <c r="AO17" s="408"/>
      <c r="AP17" s="408"/>
      <c r="AQ17" s="408"/>
      <c r="AR17" s="408"/>
      <c r="AS17" s="408"/>
      <c r="AT17" s="409"/>
      <c r="AU17" s="410"/>
      <c r="AV17" s="411"/>
      <c r="AW17" s="411"/>
      <c r="AX17" s="411"/>
      <c r="AY17" s="412" t="s">
        <v>92</v>
      </c>
      <c r="AZ17" s="413"/>
      <c r="BA17" s="413"/>
      <c r="BB17" s="413"/>
      <c r="BC17" s="413"/>
      <c r="BD17" s="413"/>
      <c r="BE17" s="413"/>
      <c r="BF17" s="413"/>
      <c r="BG17" s="413"/>
      <c r="BH17" s="413"/>
      <c r="BI17" s="413"/>
      <c r="BJ17" s="413"/>
      <c r="BK17" s="413"/>
      <c r="BL17" s="413"/>
      <c r="BM17" s="414"/>
      <c r="BN17" s="378">
        <v>1768295</v>
      </c>
      <c r="BO17" s="379"/>
      <c r="BP17" s="379"/>
      <c r="BQ17" s="379"/>
      <c r="BR17" s="379"/>
      <c r="BS17" s="379"/>
      <c r="BT17" s="379"/>
      <c r="BU17" s="380"/>
      <c r="BV17" s="378">
        <v>1717022</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c r="A18" s="45"/>
      <c r="B18" s="489" t="s">
        <v>93</v>
      </c>
      <c r="C18" s="421"/>
      <c r="D18" s="421"/>
      <c r="E18" s="490"/>
      <c r="F18" s="490"/>
      <c r="G18" s="490"/>
      <c r="H18" s="490"/>
      <c r="I18" s="490"/>
      <c r="J18" s="490"/>
      <c r="K18" s="490"/>
      <c r="L18" s="491">
        <v>77.94</v>
      </c>
      <c r="M18" s="491"/>
      <c r="N18" s="491"/>
      <c r="O18" s="491"/>
      <c r="P18" s="491"/>
      <c r="Q18" s="491"/>
      <c r="R18" s="492"/>
      <c r="S18" s="492"/>
      <c r="T18" s="492"/>
      <c r="U18" s="492"/>
      <c r="V18" s="493"/>
      <c r="W18" s="396"/>
      <c r="X18" s="397"/>
      <c r="Y18" s="397"/>
      <c r="Z18" s="397"/>
      <c r="AA18" s="397"/>
      <c r="AB18" s="388"/>
      <c r="AC18" s="494">
        <v>64.3</v>
      </c>
      <c r="AD18" s="495"/>
      <c r="AE18" s="495"/>
      <c r="AF18" s="495"/>
      <c r="AG18" s="496"/>
      <c r="AH18" s="494">
        <v>61.9</v>
      </c>
      <c r="AI18" s="495"/>
      <c r="AJ18" s="495"/>
      <c r="AK18" s="495"/>
      <c r="AL18" s="497"/>
      <c r="AM18" s="407"/>
      <c r="AN18" s="408"/>
      <c r="AO18" s="408"/>
      <c r="AP18" s="408"/>
      <c r="AQ18" s="408"/>
      <c r="AR18" s="408"/>
      <c r="AS18" s="408"/>
      <c r="AT18" s="409"/>
      <c r="AU18" s="410"/>
      <c r="AV18" s="411"/>
      <c r="AW18" s="411"/>
      <c r="AX18" s="411"/>
      <c r="AY18" s="412" t="s">
        <v>94</v>
      </c>
      <c r="AZ18" s="413"/>
      <c r="BA18" s="413"/>
      <c r="BB18" s="413"/>
      <c r="BC18" s="413"/>
      <c r="BD18" s="413"/>
      <c r="BE18" s="413"/>
      <c r="BF18" s="413"/>
      <c r="BG18" s="413"/>
      <c r="BH18" s="413"/>
      <c r="BI18" s="413"/>
      <c r="BJ18" s="413"/>
      <c r="BK18" s="413"/>
      <c r="BL18" s="413"/>
      <c r="BM18" s="414"/>
      <c r="BN18" s="378">
        <v>5747369</v>
      </c>
      <c r="BO18" s="379"/>
      <c r="BP18" s="379"/>
      <c r="BQ18" s="379"/>
      <c r="BR18" s="379"/>
      <c r="BS18" s="379"/>
      <c r="BT18" s="379"/>
      <c r="BU18" s="380"/>
      <c r="BV18" s="378">
        <v>5442649</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c r="A19" s="45"/>
      <c r="B19" s="489" t="s">
        <v>95</v>
      </c>
      <c r="C19" s="421"/>
      <c r="D19" s="421"/>
      <c r="E19" s="490"/>
      <c r="F19" s="490"/>
      <c r="G19" s="490"/>
      <c r="H19" s="490"/>
      <c r="I19" s="490"/>
      <c r="J19" s="490"/>
      <c r="K19" s="490"/>
      <c r="L19" s="498">
        <v>212</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96</v>
      </c>
      <c r="AZ19" s="413"/>
      <c r="BA19" s="413"/>
      <c r="BB19" s="413"/>
      <c r="BC19" s="413"/>
      <c r="BD19" s="413"/>
      <c r="BE19" s="413"/>
      <c r="BF19" s="413"/>
      <c r="BG19" s="413"/>
      <c r="BH19" s="413"/>
      <c r="BI19" s="413"/>
      <c r="BJ19" s="413"/>
      <c r="BK19" s="413"/>
      <c r="BL19" s="413"/>
      <c r="BM19" s="414"/>
      <c r="BN19" s="378">
        <v>7251532</v>
      </c>
      <c r="BO19" s="379"/>
      <c r="BP19" s="379"/>
      <c r="BQ19" s="379"/>
      <c r="BR19" s="379"/>
      <c r="BS19" s="379"/>
      <c r="BT19" s="379"/>
      <c r="BU19" s="380"/>
      <c r="BV19" s="378">
        <v>7175335</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c r="A20" s="45"/>
      <c r="B20" s="489" t="s">
        <v>97</v>
      </c>
      <c r="C20" s="421"/>
      <c r="D20" s="421"/>
      <c r="E20" s="490"/>
      <c r="F20" s="490"/>
      <c r="G20" s="490"/>
      <c r="H20" s="490"/>
      <c r="I20" s="490"/>
      <c r="J20" s="490"/>
      <c r="K20" s="490"/>
      <c r="L20" s="498">
        <v>5482</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c r="A21" s="45"/>
      <c r="B21" s="505" t="s">
        <v>98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c r="A22" s="45"/>
      <c r="B22" s="508" t="s">
        <v>99</v>
      </c>
      <c r="C22" s="509"/>
      <c r="D22" s="510"/>
      <c r="E22" s="390" t="s">
        <v>23</v>
      </c>
      <c r="F22" s="395"/>
      <c r="G22" s="395"/>
      <c r="H22" s="395"/>
      <c r="I22" s="395"/>
      <c r="J22" s="395"/>
      <c r="K22" s="385"/>
      <c r="L22" s="390" t="s">
        <v>100</v>
      </c>
      <c r="M22" s="395"/>
      <c r="N22" s="395"/>
      <c r="O22" s="395"/>
      <c r="P22" s="385"/>
      <c r="Q22" s="517" t="s">
        <v>101</v>
      </c>
      <c r="R22" s="518"/>
      <c r="S22" s="518"/>
      <c r="T22" s="518"/>
      <c r="U22" s="518"/>
      <c r="V22" s="519"/>
      <c r="W22" s="523" t="s">
        <v>102</v>
      </c>
      <c r="X22" s="509"/>
      <c r="Y22" s="510"/>
      <c r="Z22" s="390" t="s">
        <v>23</v>
      </c>
      <c r="AA22" s="395"/>
      <c r="AB22" s="395"/>
      <c r="AC22" s="395"/>
      <c r="AD22" s="395"/>
      <c r="AE22" s="395"/>
      <c r="AF22" s="395"/>
      <c r="AG22" s="385"/>
      <c r="AH22" s="536" t="s">
        <v>103</v>
      </c>
      <c r="AI22" s="395"/>
      <c r="AJ22" s="395"/>
      <c r="AK22" s="395"/>
      <c r="AL22" s="385"/>
      <c r="AM22" s="536" t="s">
        <v>104</v>
      </c>
      <c r="AN22" s="537"/>
      <c r="AO22" s="537"/>
      <c r="AP22" s="537"/>
      <c r="AQ22" s="537"/>
      <c r="AR22" s="538"/>
      <c r="AS22" s="517" t="s">
        <v>101</v>
      </c>
      <c r="AT22" s="518"/>
      <c r="AU22" s="518"/>
      <c r="AV22" s="518"/>
      <c r="AW22" s="518"/>
      <c r="AX22" s="542"/>
      <c r="AY22" s="544"/>
      <c r="AZ22" s="545"/>
      <c r="BA22" s="545"/>
      <c r="BB22" s="545"/>
      <c r="BC22" s="545"/>
      <c r="BD22" s="545"/>
      <c r="BE22" s="545"/>
      <c r="BF22" s="545"/>
      <c r="BG22" s="545"/>
      <c r="BH22" s="545"/>
      <c r="BI22" s="545"/>
      <c r="BJ22" s="545"/>
      <c r="BK22" s="545"/>
      <c r="BL22" s="545"/>
      <c r="BM22" s="546"/>
      <c r="BN22" s="547"/>
      <c r="BO22" s="548"/>
      <c r="BP22" s="548"/>
      <c r="BQ22" s="548"/>
      <c r="BR22" s="548"/>
      <c r="BS22" s="548"/>
      <c r="BT22" s="548"/>
      <c r="BU22" s="549"/>
      <c r="BV22" s="547"/>
      <c r="BW22" s="548"/>
      <c r="BX22" s="548"/>
      <c r="BY22" s="548"/>
      <c r="BZ22" s="548"/>
      <c r="CA22" s="548"/>
      <c r="CB22" s="548"/>
      <c r="CC22" s="549"/>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9"/>
      <c r="AN23" s="540"/>
      <c r="AO23" s="540"/>
      <c r="AP23" s="540"/>
      <c r="AQ23" s="540"/>
      <c r="AR23" s="541"/>
      <c r="AS23" s="520"/>
      <c r="AT23" s="521"/>
      <c r="AU23" s="521"/>
      <c r="AV23" s="521"/>
      <c r="AW23" s="521"/>
      <c r="AX23" s="543"/>
      <c r="AY23" s="338" t="s">
        <v>105</v>
      </c>
      <c r="AZ23" s="339"/>
      <c r="BA23" s="339"/>
      <c r="BB23" s="339"/>
      <c r="BC23" s="339"/>
      <c r="BD23" s="339"/>
      <c r="BE23" s="339"/>
      <c r="BF23" s="339"/>
      <c r="BG23" s="339"/>
      <c r="BH23" s="339"/>
      <c r="BI23" s="339"/>
      <c r="BJ23" s="339"/>
      <c r="BK23" s="339"/>
      <c r="BL23" s="339"/>
      <c r="BM23" s="340"/>
      <c r="BN23" s="378">
        <v>12065451</v>
      </c>
      <c r="BO23" s="379"/>
      <c r="BP23" s="379"/>
      <c r="BQ23" s="379"/>
      <c r="BR23" s="379"/>
      <c r="BS23" s="379"/>
      <c r="BT23" s="379"/>
      <c r="BU23" s="380"/>
      <c r="BV23" s="378">
        <v>12049470</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c r="A24" s="45"/>
      <c r="B24" s="511"/>
      <c r="C24" s="512"/>
      <c r="D24" s="513"/>
      <c r="E24" s="428" t="s">
        <v>106</v>
      </c>
      <c r="F24" s="408"/>
      <c r="G24" s="408"/>
      <c r="H24" s="408"/>
      <c r="I24" s="408"/>
      <c r="J24" s="408"/>
      <c r="K24" s="409"/>
      <c r="L24" s="429">
        <v>1</v>
      </c>
      <c r="M24" s="430"/>
      <c r="N24" s="430"/>
      <c r="O24" s="430"/>
      <c r="P24" s="469"/>
      <c r="Q24" s="429">
        <v>8270</v>
      </c>
      <c r="R24" s="430"/>
      <c r="S24" s="430"/>
      <c r="T24" s="430"/>
      <c r="U24" s="430"/>
      <c r="V24" s="469"/>
      <c r="W24" s="524"/>
      <c r="X24" s="512"/>
      <c r="Y24" s="513"/>
      <c r="Z24" s="428" t="s">
        <v>107</v>
      </c>
      <c r="AA24" s="408"/>
      <c r="AB24" s="408"/>
      <c r="AC24" s="408"/>
      <c r="AD24" s="408"/>
      <c r="AE24" s="408"/>
      <c r="AF24" s="408"/>
      <c r="AG24" s="409"/>
      <c r="AH24" s="429">
        <v>169</v>
      </c>
      <c r="AI24" s="430"/>
      <c r="AJ24" s="430"/>
      <c r="AK24" s="430"/>
      <c r="AL24" s="469"/>
      <c r="AM24" s="429">
        <v>491283</v>
      </c>
      <c r="AN24" s="430"/>
      <c r="AO24" s="430"/>
      <c r="AP24" s="430"/>
      <c r="AQ24" s="430"/>
      <c r="AR24" s="469"/>
      <c r="AS24" s="429">
        <v>2907</v>
      </c>
      <c r="AT24" s="430"/>
      <c r="AU24" s="430"/>
      <c r="AV24" s="430"/>
      <c r="AW24" s="430"/>
      <c r="AX24" s="431"/>
      <c r="AY24" s="544" t="s">
        <v>108</v>
      </c>
      <c r="AZ24" s="545"/>
      <c r="BA24" s="545"/>
      <c r="BB24" s="545"/>
      <c r="BC24" s="545"/>
      <c r="BD24" s="545"/>
      <c r="BE24" s="545"/>
      <c r="BF24" s="545"/>
      <c r="BG24" s="545"/>
      <c r="BH24" s="545"/>
      <c r="BI24" s="545"/>
      <c r="BJ24" s="545"/>
      <c r="BK24" s="545"/>
      <c r="BL24" s="545"/>
      <c r="BM24" s="546"/>
      <c r="BN24" s="378">
        <v>9898330</v>
      </c>
      <c r="BO24" s="379"/>
      <c r="BP24" s="379"/>
      <c r="BQ24" s="379"/>
      <c r="BR24" s="379"/>
      <c r="BS24" s="379"/>
      <c r="BT24" s="379"/>
      <c r="BU24" s="380"/>
      <c r="BV24" s="378">
        <v>9263637</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c r="A25" s="45"/>
      <c r="B25" s="511"/>
      <c r="C25" s="512"/>
      <c r="D25" s="513"/>
      <c r="E25" s="428" t="s">
        <v>109</v>
      </c>
      <c r="F25" s="408"/>
      <c r="G25" s="408"/>
      <c r="H25" s="408"/>
      <c r="I25" s="408"/>
      <c r="J25" s="408"/>
      <c r="K25" s="409"/>
      <c r="L25" s="429">
        <v>2</v>
      </c>
      <c r="M25" s="430"/>
      <c r="N25" s="430"/>
      <c r="O25" s="430"/>
      <c r="P25" s="469"/>
      <c r="Q25" s="429">
        <v>6620</v>
      </c>
      <c r="R25" s="430"/>
      <c r="S25" s="430"/>
      <c r="T25" s="430"/>
      <c r="U25" s="430"/>
      <c r="V25" s="469"/>
      <c r="W25" s="524"/>
      <c r="X25" s="512"/>
      <c r="Y25" s="513"/>
      <c r="Z25" s="428" t="s">
        <v>110</v>
      </c>
      <c r="AA25" s="408"/>
      <c r="AB25" s="408"/>
      <c r="AC25" s="408"/>
      <c r="AD25" s="408"/>
      <c r="AE25" s="408"/>
      <c r="AF25" s="408"/>
      <c r="AG25" s="409"/>
      <c r="AH25" s="429" t="s">
        <v>75</v>
      </c>
      <c r="AI25" s="430"/>
      <c r="AJ25" s="430"/>
      <c r="AK25" s="430"/>
      <c r="AL25" s="469"/>
      <c r="AM25" s="429" t="s">
        <v>75</v>
      </c>
      <c r="AN25" s="430"/>
      <c r="AO25" s="430"/>
      <c r="AP25" s="430"/>
      <c r="AQ25" s="430"/>
      <c r="AR25" s="469"/>
      <c r="AS25" s="429" t="s">
        <v>75</v>
      </c>
      <c r="AT25" s="430"/>
      <c r="AU25" s="430"/>
      <c r="AV25" s="430"/>
      <c r="AW25" s="430"/>
      <c r="AX25" s="431"/>
      <c r="AY25" s="338" t="s">
        <v>111</v>
      </c>
      <c r="AZ25" s="339"/>
      <c r="BA25" s="339"/>
      <c r="BB25" s="339"/>
      <c r="BC25" s="339"/>
      <c r="BD25" s="339"/>
      <c r="BE25" s="339"/>
      <c r="BF25" s="339"/>
      <c r="BG25" s="339"/>
      <c r="BH25" s="339"/>
      <c r="BI25" s="339"/>
      <c r="BJ25" s="339"/>
      <c r="BK25" s="339"/>
      <c r="BL25" s="339"/>
      <c r="BM25" s="340"/>
      <c r="BN25" s="341">
        <v>70322</v>
      </c>
      <c r="BO25" s="342"/>
      <c r="BP25" s="342"/>
      <c r="BQ25" s="342"/>
      <c r="BR25" s="342"/>
      <c r="BS25" s="342"/>
      <c r="BT25" s="342"/>
      <c r="BU25" s="343"/>
      <c r="BV25" s="341">
        <v>68174</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c r="A26" s="45"/>
      <c r="B26" s="511"/>
      <c r="C26" s="512"/>
      <c r="D26" s="513"/>
      <c r="E26" s="428" t="s">
        <v>112</v>
      </c>
      <c r="F26" s="408"/>
      <c r="G26" s="408"/>
      <c r="H26" s="408"/>
      <c r="I26" s="408"/>
      <c r="J26" s="408"/>
      <c r="K26" s="409"/>
      <c r="L26" s="429">
        <v>1</v>
      </c>
      <c r="M26" s="430"/>
      <c r="N26" s="430"/>
      <c r="O26" s="430"/>
      <c r="P26" s="469"/>
      <c r="Q26" s="429">
        <v>6210</v>
      </c>
      <c r="R26" s="430"/>
      <c r="S26" s="430"/>
      <c r="T26" s="430"/>
      <c r="U26" s="430"/>
      <c r="V26" s="469"/>
      <c r="W26" s="524"/>
      <c r="X26" s="512"/>
      <c r="Y26" s="513"/>
      <c r="Z26" s="428" t="s">
        <v>113</v>
      </c>
      <c r="AA26" s="534"/>
      <c r="AB26" s="534"/>
      <c r="AC26" s="534"/>
      <c r="AD26" s="534"/>
      <c r="AE26" s="534"/>
      <c r="AF26" s="534"/>
      <c r="AG26" s="535"/>
      <c r="AH26" s="429">
        <v>6</v>
      </c>
      <c r="AI26" s="430"/>
      <c r="AJ26" s="430"/>
      <c r="AK26" s="430"/>
      <c r="AL26" s="469"/>
      <c r="AM26" s="429">
        <v>17298</v>
      </c>
      <c r="AN26" s="430"/>
      <c r="AO26" s="430"/>
      <c r="AP26" s="430"/>
      <c r="AQ26" s="430"/>
      <c r="AR26" s="469"/>
      <c r="AS26" s="429">
        <v>2883</v>
      </c>
      <c r="AT26" s="430"/>
      <c r="AU26" s="430"/>
      <c r="AV26" s="430"/>
      <c r="AW26" s="430"/>
      <c r="AX26" s="431"/>
      <c r="AY26" s="381" t="s">
        <v>114</v>
      </c>
      <c r="AZ26" s="382"/>
      <c r="BA26" s="382"/>
      <c r="BB26" s="382"/>
      <c r="BC26" s="382"/>
      <c r="BD26" s="382"/>
      <c r="BE26" s="382"/>
      <c r="BF26" s="382"/>
      <c r="BG26" s="382"/>
      <c r="BH26" s="382"/>
      <c r="BI26" s="382"/>
      <c r="BJ26" s="382"/>
      <c r="BK26" s="382"/>
      <c r="BL26" s="382"/>
      <c r="BM26" s="383"/>
      <c r="BN26" s="378" t="s">
        <v>75</v>
      </c>
      <c r="BO26" s="379"/>
      <c r="BP26" s="379"/>
      <c r="BQ26" s="379"/>
      <c r="BR26" s="379"/>
      <c r="BS26" s="379"/>
      <c r="BT26" s="379"/>
      <c r="BU26" s="380"/>
      <c r="BV26" s="378" t="s">
        <v>75</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45"/>
      <c r="B27" s="511"/>
      <c r="C27" s="512"/>
      <c r="D27" s="513"/>
      <c r="E27" s="428" t="s">
        <v>115</v>
      </c>
      <c r="F27" s="408"/>
      <c r="G27" s="408"/>
      <c r="H27" s="408"/>
      <c r="I27" s="408"/>
      <c r="J27" s="408"/>
      <c r="K27" s="409"/>
      <c r="L27" s="429">
        <v>1</v>
      </c>
      <c r="M27" s="430"/>
      <c r="N27" s="430"/>
      <c r="O27" s="430"/>
      <c r="P27" s="469"/>
      <c r="Q27" s="429">
        <v>3310</v>
      </c>
      <c r="R27" s="430"/>
      <c r="S27" s="430"/>
      <c r="T27" s="430"/>
      <c r="U27" s="430"/>
      <c r="V27" s="469"/>
      <c r="W27" s="524"/>
      <c r="X27" s="512"/>
      <c r="Y27" s="513"/>
      <c r="Z27" s="428" t="s">
        <v>116</v>
      </c>
      <c r="AA27" s="408"/>
      <c r="AB27" s="408"/>
      <c r="AC27" s="408"/>
      <c r="AD27" s="408"/>
      <c r="AE27" s="408"/>
      <c r="AF27" s="408"/>
      <c r="AG27" s="409"/>
      <c r="AH27" s="429">
        <v>2</v>
      </c>
      <c r="AI27" s="430"/>
      <c r="AJ27" s="430"/>
      <c r="AK27" s="430"/>
      <c r="AL27" s="469"/>
      <c r="AM27" s="429" t="s">
        <v>117</v>
      </c>
      <c r="AN27" s="430"/>
      <c r="AO27" s="430"/>
      <c r="AP27" s="430"/>
      <c r="AQ27" s="430"/>
      <c r="AR27" s="469"/>
      <c r="AS27" s="429" t="s">
        <v>117</v>
      </c>
      <c r="AT27" s="430"/>
      <c r="AU27" s="430"/>
      <c r="AV27" s="430"/>
      <c r="AW27" s="430"/>
      <c r="AX27" s="431"/>
      <c r="AY27" s="470" t="s">
        <v>118</v>
      </c>
      <c r="AZ27" s="471"/>
      <c r="BA27" s="471"/>
      <c r="BB27" s="471"/>
      <c r="BC27" s="471"/>
      <c r="BD27" s="471"/>
      <c r="BE27" s="471"/>
      <c r="BF27" s="471"/>
      <c r="BG27" s="471"/>
      <c r="BH27" s="471"/>
      <c r="BI27" s="471"/>
      <c r="BJ27" s="471"/>
      <c r="BK27" s="471"/>
      <c r="BL27" s="471"/>
      <c r="BM27" s="472"/>
      <c r="BN27" s="547">
        <v>224700</v>
      </c>
      <c r="BO27" s="548"/>
      <c r="BP27" s="548"/>
      <c r="BQ27" s="548"/>
      <c r="BR27" s="548"/>
      <c r="BS27" s="548"/>
      <c r="BT27" s="548"/>
      <c r="BU27" s="549"/>
      <c r="BV27" s="547">
        <v>224596</v>
      </c>
      <c r="BW27" s="548"/>
      <c r="BX27" s="548"/>
      <c r="BY27" s="548"/>
      <c r="BZ27" s="548"/>
      <c r="CA27" s="548"/>
      <c r="CB27" s="548"/>
      <c r="CC27" s="549"/>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c r="A28" s="45"/>
      <c r="B28" s="511"/>
      <c r="C28" s="512"/>
      <c r="D28" s="513"/>
      <c r="E28" s="428" t="s">
        <v>119</v>
      </c>
      <c r="F28" s="408"/>
      <c r="G28" s="408"/>
      <c r="H28" s="408"/>
      <c r="I28" s="408"/>
      <c r="J28" s="408"/>
      <c r="K28" s="409"/>
      <c r="L28" s="429">
        <v>1</v>
      </c>
      <c r="M28" s="430"/>
      <c r="N28" s="430"/>
      <c r="O28" s="430"/>
      <c r="P28" s="469"/>
      <c r="Q28" s="429">
        <v>2400</v>
      </c>
      <c r="R28" s="430"/>
      <c r="S28" s="430"/>
      <c r="T28" s="430"/>
      <c r="U28" s="430"/>
      <c r="V28" s="469"/>
      <c r="W28" s="524"/>
      <c r="X28" s="512"/>
      <c r="Y28" s="513"/>
      <c r="Z28" s="428" t="s">
        <v>120</v>
      </c>
      <c r="AA28" s="408"/>
      <c r="AB28" s="408"/>
      <c r="AC28" s="408"/>
      <c r="AD28" s="408"/>
      <c r="AE28" s="408"/>
      <c r="AF28" s="408"/>
      <c r="AG28" s="409"/>
      <c r="AH28" s="429">
        <v>1</v>
      </c>
      <c r="AI28" s="430"/>
      <c r="AJ28" s="430"/>
      <c r="AK28" s="430"/>
      <c r="AL28" s="469"/>
      <c r="AM28" s="429" t="s">
        <v>117</v>
      </c>
      <c r="AN28" s="430"/>
      <c r="AO28" s="430"/>
      <c r="AP28" s="430"/>
      <c r="AQ28" s="430"/>
      <c r="AR28" s="469"/>
      <c r="AS28" s="429" t="s">
        <v>117</v>
      </c>
      <c r="AT28" s="430"/>
      <c r="AU28" s="430"/>
      <c r="AV28" s="430"/>
      <c r="AW28" s="430"/>
      <c r="AX28" s="431"/>
      <c r="AY28" s="550" t="s">
        <v>121</v>
      </c>
      <c r="AZ28" s="551"/>
      <c r="BA28" s="551"/>
      <c r="BB28" s="552"/>
      <c r="BC28" s="338" t="s">
        <v>122</v>
      </c>
      <c r="BD28" s="339"/>
      <c r="BE28" s="339"/>
      <c r="BF28" s="339"/>
      <c r="BG28" s="339"/>
      <c r="BH28" s="339"/>
      <c r="BI28" s="339"/>
      <c r="BJ28" s="339"/>
      <c r="BK28" s="339"/>
      <c r="BL28" s="339"/>
      <c r="BM28" s="340"/>
      <c r="BN28" s="341">
        <v>2961814</v>
      </c>
      <c r="BO28" s="342"/>
      <c r="BP28" s="342"/>
      <c r="BQ28" s="342"/>
      <c r="BR28" s="342"/>
      <c r="BS28" s="342"/>
      <c r="BT28" s="342"/>
      <c r="BU28" s="343"/>
      <c r="BV28" s="341">
        <v>3196036</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c r="A29" s="45"/>
      <c r="B29" s="511"/>
      <c r="C29" s="512"/>
      <c r="D29" s="513"/>
      <c r="E29" s="428" t="s">
        <v>123</v>
      </c>
      <c r="F29" s="408"/>
      <c r="G29" s="408"/>
      <c r="H29" s="408"/>
      <c r="I29" s="408"/>
      <c r="J29" s="408"/>
      <c r="K29" s="409"/>
      <c r="L29" s="429">
        <v>10</v>
      </c>
      <c r="M29" s="430"/>
      <c r="N29" s="430"/>
      <c r="O29" s="430"/>
      <c r="P29" s="469"/>
      <c r="Q29" s="429">
        <v>2240</v>
      </c>
      <c r="R29" s="430"/>
      <c r="S29" s="430"/>
      <c r="T29" s="430"/>
      <c r="U29" s="430"/>
      <c r="V29" s="469"/>
      <c r="W29" s="525"/>
      <c r="X29" s="526"/>
      <c r="Y29" s="527"/>
      <c r="Z29" s="428" t="s">
        <v>124</v>
      </c>
      <c r="AA29" s="408"/>
      <c r="AB29" s="408"/>
      <c r="AC29" s="408"/>
      <c r="AD29" s="408"/>
      <c r="AE29" s="408"/>
      <c r="AF29" s="408"/>
      <c r="AG29" s="409"/>
      <c r="AH29" s="429">
        <v>172</v>
      </c>
      <c r="AI29" s="430"/>
      <c r="AJ29" s="430"/>
      <c r="AK29" s="430"/>
      <c r="AL29" s="469"/>
      <c r="AM29" s="429">
        <v>501131</v>
      </c>
      <c r="AN29" s="430"/>
      <c r="AO29" s="430"/>
      <c r="AP29" s="430"/>
      <c r="AQ29" s="430"/>
      <c r="AR29" s="469"/>
      <c r="AS29" s="429">
        <v>2914</v>
      </c>
      <c r="AT29" s="430"/>
      <c r="AU29" s="430"/>
      <c r="AV29" s="430"/>
      <c r="AW29" s="430"/>
      <c r="AX29" s="431"/>
      <c r="AY29" s="553"/>
      <c r="AZ29" s="554"/>
      <c r="BA29" s="554"/>
      <c r="BB29" s="555"/>
      <c r="BC29" s="412" t="s">
        <v>125</v>
      </c>
      <c r="BD29" s="413"/>
      <c r="BE29" s="413"/>
      <c r="BF29" s="413"/>
      <c r="BG29" s="413"/>
      <c r="BH29" s="413"/>
      <c r="BI29" s="413"/>
      <c r="BJ29" s="413"/>
      <c r="BK29" s="413"/>
      <c r="BL29" s="413"/>
      <c r="BM29" s="414"/>
      <c r="BN29" s="378">
        <v>1130282</v>
      </c>
      <c r="BO29" s="379"/>
      <c r="BP29" s="379"/>
      <c r="BQ29" s="379"/>
      <c r="BR29" s="379"/>
      <c r="BS29" s="379"/>
      <c r="BT29" s="379"/>
      <c r="BU29" s="380"/>
      <c r="BV29" s="378">
        <v>1106253</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126</v>
      </c>
      <c r="X30" s="532"/>
      <c r="Y30" s="532"/>
      <c r="Z30" s="532"/>
      <c r="AA30" s="532"/>
      <c r="AB30" s="532"/>
      <c r="AC30" s="532"/>
      <c r="AD30" s="532"/>
      <c r="AE30" s="532"/>
      <c r="AF30" s="532"/>
      <c r="AG30" s="533"/>
      <c r="AH30" s="494">
        <v>91.5</v>
      </c>
      <c r="AI30" s="495"/>
      <c r="AJ30" s="495"/>
      <c r="AK30" s="495"/>
      <c r="AL30" s="495"/>
      <c r="AM30" s="495"/>
      <c r="AN30" s="495"/>
      <c r="AO30" s="495"/>
      <c r="AP30" s="495"/>
      <c r="AQ30" s="495"/>
      <c r="AR30" s="495"/>
      <c r="AS30" s="495"/>
      <c r="AT30" s="495"/>
      <c r="AU30" s="495"/>
      <c r="AV30" s="495"/>
      <c r="AW30" s="495"/>
      <c r="AX30" s="497"/>
      <c r="AY30" s="556"/>
      <c r="AZ30" s="557"/>
      <c r="BA30" s="557"/>
      <c r="BB30" s="558"/>
      <c r="BC30" s="544" t="s">
        <v>127</v>
      </c>
      <c r="BD30" s="545"/>
      <c r="BE30" s="545"/>
      <c r="BF30" s="545"/>
      <c r="BG30" s="545"/>
      <c r="BH30" s="545"/>
      <c r="BI30" s="545"/>
      <c r="BJ30" s="545"/>
      <c r="BK30" s="545"/>
      <c r="BL30" s="545"/>
      <c r="BM30" s="546"/>
      <c r="BN30" s="547">
        <v>2142416</v>
      </c>
      <c r="BO30" s="548"/>
      <c r="BP30" s="548"/>
      <c r="BQ30" s="548"/>
      <c r="BR30" s="548"/>
      <c r="BS30" s="548"/>
      <c r="BT30" s="548"/>
      <c r="BU30" s="549"/>
      <c r="BV30" s="547">
        <v>2209906</v>
      </c>
      <c r="BW30" s="548"/>
      <c r="BX30" s="548"/>
      <c r="BY30" s="548"/>
      <c r="BZ30" s="548"/>
      <c r="CA30" s="548"/>
      <c r="CB30" s="548"/>
      <c r="CC30" s="549"/>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c r="A32" s="45"/>
      <c r="B32" s="71"/>
      <c r="C32" s="72" t="s">
        <v>128</v>
      </c>
      <c r="D32" s="72"/>
      <c r="E32" s="72"/>
      <c r="F32" s="69"/>
      <c r="G32" s="69"/>
      <c r="H32" s="69"/>
      <c r="I32" s="69"/>
      <c r="J32" s="69"/>
      <c r="K32" s="69"/>
      <c r="L32" s="69"/>
      <c r="M32" s="69"/>
      <c r="N32" s="69"/>
      <c r="O32" s="69"/>
      <c r="P32" s="69"/>
      <c r="Q32" s="69"/>
      <c r="R32" s="69"/>
      <c r="S32" s="69"/>
      <c r="T32" s="69"/>
      <c r="U32" s="69" t="s">
        <v>129</v>
      </c>
      <c r="V32" s="69"/>
      <c r="W32" s="69"/>
      <c r="X32" s="69"/>
      <c r="Y32" s="69"/>
      <c r="Z32" s="69"/>
      <c r="AA32" s="69"/>
      <c r="AB32" s="69"/>
      <c r="AC32" s="69"/>
      <c r="AD32" s="69"/>
      <c r="AE32" s="69"/>
      <c r="AF32" s="69"/>
      <c r="AG32" s="69"/>
      <c r="AH32" s="69"/>
      <c r="AI32" s="69"/>
      <c r="AJ32" s="69"/>
      <c r="AK32" s="69"/>
      <c r="AL32" s="69"/>
      <c r="AM32" s="73" t="s">
        <v>130</v>
      </c>
      <c r="AN32" s="69"/>
      <c r="AO32" s="69"/>
      <c r="AP32" s="69"/>
      <c r="AQ32" s="69"/>
      <c r="AR32" s="69"/>
      <c r="AS32" s="73"/>
      <c r="AT32" s="73"/>
      <c r="AU32" s="73"/>
      <c r="AV32" s="73"/>
      <c r="AW32" s="73"/>
      <c r="AX32" s="73"/>
      <c r="AY32" s="73"/>
      <c r="AZ32" s="73"/>
      <c r="BA32" s="73"/>
      <c r="BB32" s="69"/>
      <c r="BC32" s="73"/>
      <c r="BD32" s="69"/>
      <c r="BE32" s="73" t="s">
        <v>131</v>
      </c>
      <c r="BF32" s="69"/>
      <c r="BG32" s="69"/>
      <c r="BH32" s="69"/>
      <c r="BI32" s="69"/>
      <c r="BJ32" s="73"/>
      <c r="BK32" s="73"/>
      <c r="BL32" s="73"/>
      <c r="BM32" s="73"/>
      <c r="BN32" s="73"/>
      <c r="BO32" s="73"/>
      <c r="BP32" s="73"/>
      <c r="BQ32" s="73"/>
      <c r="BR32" s="69"/>
      <c r="BS32" s="69"/>
      <c r="BT32" s="69"/>
      <c r="BU32" s="69"/>
      <c r="BV32" s="69"/>
      <c r="BW32" s="69" t="s">
        <v>132</v>
      </c>
      <c r="BX32" s="69"/>
      <c r="BY32" s="69"/>
      <c r="BZ32" s="69"/>
      <c r="CA32" s="69"/>
      <c r="CB32" s="73"/>
      <c r="CC32" s="73"/>
      <c r="CD32" s="73"/>
      <c r="CE32" s="73"/>
      <c r="CF32" s="73"/>
      <c r="CG32" s="73"/>
      <c r="CH32" s="73"/>
      <c r="CI32" s="73"/>
      <c r="CJ32" s="73"/>
      <c r="CK32" s="73"/>
      <c r="CL32" s="73"/>
      <c r="CM32" s="73"/>
      <c r="CN32" s="73"/>
      <c r="CO32" s="73" t="s">
        <v>133</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c r="A33" s="45"/>
      <c r="B33" s="71"/>
      <c r="C33" s="402" t="s">
        <v>134</v>
      </c>
      <c r="D33" s="402"/>
      <c r="E33" s="367" t="s">
        <v>135</v>
      </c>
      <c r="F33" s="367"/>
      <c r="G33" s="367"/>
      <c r="H33" s="367"/>
      <c r="I33" s="367"/>
      <c r="J33" s="367"/>
      <c r="K33" s="367"/>
      <c r="L33" s="367"/>
      <c r="M33" s="367"/>
      <c r="N33" s="367"/>
      <c r="O33" s="367"/>
      <c r="P33" s="367"/>
      <c r="Q33" s="367"/>
      <c r="R33" s="367"/>
      <c r="S33" s="367"/>
      <c r="T33" s="74"/>
      <c r="U33" s="402" t="s">
        <v>134</v>
      </c>
      <c r="V33" s="402"/>
      <c r="W33" s="367" t="s">
        <v>135</v>
      </c>
      <c r="X33" s="367"/>
      <c r="Y33" s="367"/>
      <c r="Z33" s="367"/>
      <c r="AA33" s="367"/>
      <c r="AB33" s="367"/>
      <c r="AC33" s="367"/>
      <c r="AD33" s="367"/>
      <c r="AE33" s="367"/>
      <c r="AF33" s="367"/>
      <c r="AG33" s="367"/>
      <c r="AH33" s="367"/>
      <c r="AI33" s="367"/>
      <c r="AJ33" s="367"/>
      <c r="AK33" s="367"/>
      <c r="AL33" s="74"/>
      <c r="AM33" s="402" t="s">
        <v>134</v>
      </c>
      <c r="AN33" s="402"/>
      <c r="AO33" s="367" t="s">
        <v>135</v>
      </c>
      <c r="AP33" s="367"/>
      <c r="AQ33" s="367"/>
      <c r="AR33" s="367"/>
      <c r="AS33" s="367"/>
      <c r="AT33" s="367"/>
      <c r="AU33" s="367"/>
      <c r="AV33" s="367"/>
      <c r="AW33" s="367"/>
      <c r="AX33" s="367"/>
      <c r="AY33" s="367"/>
      <c r="AZ33" s="367"/>
      <c r="BA33" s="367"/>
      <c r="BB33" s="367"/>
      <c r="BC33" s="367"/>
      <c r="BD33" s="75"/>
      <c r="BE33" s="367" t="s">
        <v>136</v>
      </c>
      <c r="BF33" s="367"/>
      <c r="BG33" s="367" t="s">
        <v>137</v>
      </c>
      <c r="BH33" s="367"/>
      <c r="BI33" s="367"/>
      <c r="BJ33" s="367"/>
      <c r="BK33" s="367"/>
      <c r="BL33" s="367"/>
      <c r="BM33" s="367"/>
      <c r="BN33" s="367"/>
      <c r="BO33" s="367"/>
      <c r="BP33" s="367"/>
      <c r="BQ33" s="367"/>
      <c r="BR33" s="367"/>
      <c r="BS33" s="367"/>
      <c r="BT33" s="367"/>
      <c r="BU33" s="367"/>
      <c r="BV33" s="75"/>
      <c r="BW33" s="402" t="s">
        <v>136</v>
      </c>
      <c r="BX33" s="402"/>
      <c r="BY33" s="367" t="s">
        <v>138</v>
      </c>
      <c r="BZ33" s="367"/>
      <c r="CA33" s="367"/>
      <c r="CB33" s="367"/>
      <c r="CC33" s="367"/>
      <c r="CD33" s="367"/>
      <c r="CE33" s="367"/>
      <c r="CF33" s="367"/>
      <c r="CG33" s="367"/>
      <c r="CH33" s="367"/>
      <c r="CI33" s="367"/>
      <c r="CJ33" s="367"/>
      <c r="CK33" s="367"/>
      <c r="CL33" s="367"/>
      <c r="CM33" s="367"/>
      <c r="CN33" s="74"/>
      <c r="CO33" s="402" t="s">
        <v>134</v>
      </c>
      <c r="CP33" s="402"/>
      <c r="CQ33" s="367" t="s">
        <v>139</v>
      </c>
      <c r="CR33" s="367"/>
      <c r="CS33" s="367"/>
      <c r="CT33" s="367"/>
      <c r="CU33" s="367"/>
      <c r="CV33" s="367"/>
      <c r="CW33" s="367"/>
      <c r="CX33" s="367"/>
      <c r="CY33" s="367"/>
      <c r="CZ33" s="367"/>
      <c r="DA33" s="367"/>
      <c r="DB33" s="367"/>
      <c r="DC33" s="367"/>
      <c r="DD33" s="367"/>
      <c r="DE33" s="367"/>
      <c r="DF33" s="74"/>
      <c r="DG33" s="367" t="s">
        <v>140</v>
      </c>
      <c r="DH33" s="367"/>
      <c r="DI33" s="76"/>
      <c r="DJ33" s="44"/>
      <c r="DK33" s="44"/>
      <c r="DL33" s="44"/>
      <c r="DM33" s="44"/>
      <c r="DN33" s="44"/>
      <c r="DO33" s="44"/>
    </row>
    <row r="34" spans="1:119" ht="32.25" customHeight="1">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4</v>
      </c>
      <c r="V34" s="559"/>
      <c r="W34" s="560" t="str">
        <f>IF('各会計、関係団体の財政状況及び健全化判断比率'!B28="","",'各会計、関係団体の財政状況及び健全化判断比率'!B28)</f>
        <v>国民健康保険事業特別会計</v>
      </c>
      <c r="X34" s="560"/>
      <c r="Y34" s="560"/>
      <c r="Z34" s="560"/>
      <c r="AA34" s="560"/>
      <c r="AB34" s="560"/>
      <c r="AC34" s="560"/>
      <c r="AD34" s="560"/>
      <c r="AE34" s="560"/>
      <c r="AF34" s="560"/>
      <c r="AG34" s="560"/>
      <c r="AH34" s="560"/>
      <c r="AI34" s="560"/>
      <c r="AJ34" s="560"/>
      <c r="AK34" s="560"/>
      <c r="AL34" s="72"/>
      <c r="AM34" s="559">
        <f>IF(AO34="","",MAX(C34:D43,U34:V43)+1)</f>
        <v>7</v>
      </c>
      <c r="AN34" s="559"/>
      <c r="AO34" s="560" t="str">
        <f>IF('各会計、関係団体の財政状況及び健全化判断比率'!B31="","",'各会計、関係団体の財政状況及び健全化判断比率'!B31)</f>
        <v>水道事業会計</v>
      </c>
      <c r="AP34" s="560"/>
      <c r="AQ34" s="560"/>
      <c r="AR34" s="560"/>
      <c r="AS34" s="560"/>
      <c r="AT34" s="560"/>
      <c r="AU34" s="560"/>
      <c r="AV34" s="560"/>
      <c r="AW34" s="560"/>
      <c r="AX34" s="560"/>
      <c r="AY34" s="560"/>
      <c r="AZ34" s="560"/>
      <c r="BA34" s="560"/>
      <c r="BB34" s="560"/>
      <c r="BC34" s="560"/>
      <c r="BD34" s="72"/>
      <c r="BE34" s="559">
        <f>IF(BG34="","",MAX(C34:D43,U34:V43,AM34:AN43)+1)</f>
        <v>9</v>
      </c>
      <c r="BF34" s="559"/>
      <c r="BG34" s="560" t="str">
        <f>IF('各会計、関係団体の財政状況及び健全化判断比率'!B33="","",'各会計、関係団体の財政状況及び健全化判断比率'!B33)</f>
        <v>簡易水道事業特別会計</v>
      </c>
      <c r="BH34" s="560"/>
      <c r="BI34" s="560"/>
      <c r="BJ34" s="560"/>
      <c r="BK34" s="560"/>
      <c r="BL34" s="560"/>
      <c r="BM34" s="560"/>
      <c r="BN34" s="560"/>
      <c r="BO34" s="560"/>
      <c r="BP34" s="560"/>
      <c r="BQ34" s="560"/>
      <c r="BR34" s="560"/>
      <c r="BS34" s="560"/>
      <c r="BT34" s="560"/>
      <c r="BU34" s="560"/>
      <c r="BV34" s="72"/>
      <c r="BW34" s="559">
        <f>IF(BY34="","",MAX(C34:D43,U34:V43,AM34:AN43,BE34:BF43)+1)</f>
        <v>13</v>
      </c>
      <c r="BX34" s="559"/>
      <c r="BY34" s="560" t="str">
        <f>IF('各会計、関係団体の財政状況及び健全化判断比率'!B68="","",'各会計、関係団体の財政状況及び健全化判断比率'!B68)</f>
        <v>鳥取中部ふるさと広域連合</v>
      </c>
      <c r="BZ34" s="560"/>
      <c r="CA34" s="560"/>
      <c r="CB34" s="560"/>
      <c r="CC34" s="560"/>
      <c r="CD34" s="560"/>
      <c r="CE34" s="560"/>
      <c r="CF34" s="560"/>
      <c r="CG34" s="560"/>
      <c r="CH34" s="560"/>
      <c r="CI34" s="560"/>
      <c r="CJ34" s="560"/>
      <c r="CK34" s="560"/>
      <c r="CL34" s="560"/>
      <c r="CM34" s="560"/>
      <c r="CN34" s="72"/>
      <c r="CO34" s="559">
        <f>IF(CQ34="","",MAX(C34:D43,U34:V43,AM34:AN43,BE34:BF43,BW34:BX43)+1)</f>
        <v>21</v>
      </c>
      <c r="CP34" s="559"/>
      <c r="CQ34" s="560" t="str">
        <f>IF('各会計、関係団体の財政状況及び健全化判断比率'!BS7="","",'各会計、関係団体の財政状況及び健全化判断比率'!BS7)</f>
        <v>湯梨浜町土地開発公社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c r="A35" s="45"/>
      <c r="B35" s="71"/>
      <c r="C35" s="559">
        <f>IF(E35="","",C34+1)</f>
        <v>2</v>
      </c>
      <c r="D35" s="559"/>
      <c r="E35" s="560" t="str">
        <f>IF('各会計、関係団体の財政状況及び健全化判断比率'!B8="","",'各会計、関係団体の財政状況及び健全化判断比率'!B8)</f>
        <v>住宅新築資金等貸付事業特別会計</v>
      </c>
      <c r="F35" s="560"/>
      <c r="G35" s="560"/>
      <c r="H35" s="560"/>
      <c r="I35" s="560"/>
      <c r="J35" s="560"/>
      <c r="K35" s="560"/>
      <c r="L35" s="560"/>
      <c r="M35" s="560"/>
      <c r="N35" s="560"/>
      <c r="O35" s="560"/>
      <c r="P35" s="560"/>
      <c r="Q35" s="560"/>
      <c r="R35" s="560"/>
      <c r="S35" s="560"/>
      <c r="T35" s="72"/>
      <c r="U35" s="559">
        <f>IF(W35="","",U34+1)</f>
        <v>5</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f t="shared" ref="AM35:AM43" si="0">IF(AO35="","",AM34+1)</f>
        <v>8</v>
      </c>
      <c r="AN35" s="559"/>
      <c r="AO35" s="560" t="str">
        <f>IF('各会計、関係団体の財政状況及び健全化判断比率'!B32="","",'各会計、関係団体の財政状況及び健全化判断比率'!B32)</f>
        <v>国民宿舎事業特別会計</v>
      </c>
      <c r="AP35" s="560"/>
      <c r="AQ35" s="560"/>
      <c r="AR35" s="560"/>
      <c r="AS35" s="560"/>
      <c r="AT35" s="560"/>
      <c r="AU35" s="560"/>
      <c r="AV35" s="560"/>
      <c r="AW35" s="560"/>
      <c r="AX35" s="560"/>
      <c r="AY35" s="560"/>
      <c r="AZ35" s="560"/>
      <c r="BA35" s="560"/>
      <c r="BB35" s="560"/>
      <c r="BC35" s="560"/>
      <c r="BD35" s="72"/>
      <c r="BE35" s="559">
        <f t="shared" ref="BE35:BE43" si="1">IF(BG35="","",BE34+1)</f>
        <v>10</v>
      </c>
      <c r="BF35" s="559"/>
      <c r="BG35" s="560" t="str">
        <f>IF('各会計、関係団体の財政状況及び健全化判断比率'!B34="","",'各会計、関係団体の財政状況及び健全化判断比率'!B34)</f>
        <v>下水道事業特別会計</v>
      </c>
      <c r="BH35" s="560"/>
      <c r="BI35" s="560"/>
      <c r="BJ35" s="560"/>
      <c r="BK35" s="560"/>
      <c r="BL35" s="560"/>
      <c r="BM35" s="560"/>
      <c r="BN35" s="560"/>
      <c r="BO35" s="560"/>
      <c r="BP35" s="560"/>
      <c r="BQ35" s="560"/>
      <c r="BR35" s="560"/>
      <c r="BS35" s="560"/>
      <c r="BT35" s="560"/>
      <c r="BU35" s="560"/>
      <c r="BV35" s="72"/>
      <c r="BW35" s="559">
        <f t="shared" ref="BW35:BW43" si="2">IF(BY35="","",BW34+1)</f>
        <v>14</v>
      </c>
      <c r="BX35" s="559"/>
      <c r="BY35" s="560" t="str">
        <f>IF('各会計、関係団体の財政状況及び健全化判断比率'!B69="","",'各会計、関係団体の財政状況及び健全化判断比率'!B69)</f>
        <v>鳥取中部ふるさと広域連合</v>
      </c>
      <c r="BZ35" s="560"/>
      <c r="CA35" s="560"/>
      <c r="CB35" s="560"/>
      <c r="CC35" s="560"/>
      <c r="CD35" s="560"/>
      <c r="CE35" s="560"/>
      <c r="CF35" s="560"/>
      <c r="CG35" s="560"/>
      <c r="CH35" s="560"/>
      <c r="CI35" s="560"/>
      <c r="CJ35" s="560"/>
      <c r="CK35" s="560"/>
      <c r="CL35" s="560"/>
      <c r="CM35" s="560"/>
      <c r="CN35" s="72"/>
      <c r="CO35" s="559">
        <f t="shared" ref="CO35:CO43" si="3">IF(CQ35="","",CO34+1)</f>
        <v>22</v>
      </c>
      <c r="CP35" s="559"/>
      <c r="CQ35" s="560" t="str">
        <f>IF('各会計、関係団体の財政状況及び健全化判断比率'!BS8="","",'各会計、関係団体の財政状況及び健全化判断比率'!BS8)</f>
        <v>ゆりはま温泉公社</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c r="A36" s="45"/>
      <c r="B36" s="71"/>
      <c r="C36" s="559">
        <f>IF(E36="","",C35+1)</f>
        <v>3</v>
      </c>
      <c r="D36" s="559"/>
      <c r="E36" s="560" t="str">
        <f>IF('各会計、関係団体の財政状況及び健全化判断比率'!B9="","",'各会計、関係団体の財政状況及び健全化判断比率'!B9)</f>
        <v>高齢者及び障害者住宅整備資金貸付事業特別会計</v>
      </c>
      <c r="F36" s="560"/>
      <c r="G36" s="560"/>
      <c r="H36" s="560"/>
      <c r="I36" s="560"/>
      <c r="J36" s="560"/>
      <c r="K36" s="560"/>
      <c r="L36" s="560"/>
      <c r="M36" s="560"/>
      <c r="N36" s="560"/>
      <c r="O36" s="560"/>
      <c r="P36" s="560"/>
      <c r="Q36" s="560"/>
      <c r="R36" s="560"/>
      <c r="S36" s="560"/>
      <c r="T36" s="72"/>
      <c r="U36" s="559">
        <f t="shared" ref="U36:U43" si="4">IF(W36="","",U35+1)</f>
        <v>6</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t="str">
        <f t="shared" si="0"/>
        <v/>
      </c>
      <c r="AN36" s="559"/>
      <c r="AO36" s="560"/>
      <c r="AP36" s="560"/>
      <c r="AQ36" s="560"/>
      <c r="AR36" s="560"/>
      <c r="AS36" s="560"/>
      <c r="AT36" s="560"/>
      <c r="AU36" s="560"/>
      <c r="AV36" s="560"/>
      <c r="AW36" s="560"/>
      <c r="AX36" s="560"/>
      <c r="AY36" s="560"/>
      <c r="AZ36" s="560"/>
      <c r="BA36" s="560"/>
      <c r="BB36" s="560"/>
      <c r="BC36" s="560"/>
      <c r="BD36" s="72"/>
      <c r="BE36" s="559">
        <f t="shared" si="1"/>
        <v>11</v>
      </c>
      <c r="BF36" s="559"/>
      <c r="BG36" s="560" t="str">
        <f>IF('各会計、関係団体の財政状況及び健全化判断比率'!B35="","",'各会計、関係団体の財政状況及び健全化判断比率'!B35)</f>
        <v>農業集落排水処理事業特別会計</v>
      </c>
      <c r="BH36" s="560"/>
      <c r="BI36" s="560"/>
      <c r="BJ36" s="560"/>
      <c r="BK36" s="560"/>
      <c r="BL36" s="560"/>
      <c r="BM36" s="560"/>
      <c r="BN36" s="560"/>
      <c r="BO36" s="560"/>
      <c r="BP36" s="560"/>
      <c r="BQ36" s="560"/>
      <c r="BR36" s="560"/>
      <c r="BS36" s="560"/>
      <c r="BT36" s="560"/>
      <c r="BU36" s="560"/>
      <c r="BV36" s="72"/>
      <c r="BW36" s="559">
        <f t="shared" si="2"/>
        <v>15</v>
      </c>
      <c r="BX36" s="559"/>
      <c r="BY36" s="560" t="str">
        <f>IF('各会計、関係団体の財政状況及び健全化判断比率'!B70="","",'各会計、関係団体の財政状況及び健全化判断比率'!B70)</f>
        <v>鳥取中部ふるさと広域連合</v>
      </c>
      <c r="BZ36" s="560"/>
      <c r="CA36" s="560"/>
      <c r="CB36" s="560"/>
      <c r="CC36" s="560"/>
      <c r="CD36" s="560"/>
      <c r="CE36" s="560"/>
      <c r="CF36" s="560"/>
      <c r="CG36" s="560"/>
      <c r="CH36" s="560"/>
      <c r="CI36" s="560"/>
      <c r="CJ36" s="560"/>
      <c r="CK36" s="560"/>
      <c r="CL36" s="560"/>
      <c r="CM36" s="560"/>
      <c r="CN36" s="72"/>
      <c r="CO36" s="559">
        <f t="shared" si="3"/>
        <v>23</v>
      </c>
      <c r="CP36" s="559"/>
      <c r="CQ36" s="560" t="str">
        <f>IF('各会計、関係団体の財政状況及び健全化判断比率'!BS9="","",'各会計、関係団体の財政状況及び健全化判断比率'!BS9)</f>
        <v>鳥取中央有線放送</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f t="shared" si="1"/>
        <v>12</v>
      </c>
      <c r="BF37" s="559"/>
      <c r="BG37" s="560" t="str">
        <f>IF('各会計、関係団体の財政状況及び健全化判断比率'!B36="","",'各会計、関係団体の財政状況及び健全化判断比率'!B36)</f>
        <v>温泉事業特別会計</v>
      </c>
      <c r="BH37" s="560"/>
      <c r="BI37" s="560"/>
      <c r="BJ37" s="560"/>
      <c r="BK37" s="560"/>
      <c r="BL37" s="560"/>
      <c r="BM37" s="560"/>
      <c r="BN37" s="560"/>
      <c r="BO37" s="560"/>
      <c r="BP37" s="560"/>
      <c r="BQ37" s="560"/>
      <c r="BR37" s="560"/>
      <c r="BS37" s="560"/>
      <c r="BT37" s="560"/>
      <c r="BU37" s="560"/>
      <c r="BV37" s="72"/>
      <c r="BW37" s="559">
        <f t="shared" si="2"/>
        <v>16</v>
      </c>
      <c r="BX37" s="559"/>
      <c r="BY37" s="560" t="str">
        <f>IF('各会計、関係団体の財政状況及び健全化判断比率'!B71="","",'各会計、関係団体の財政状況及び健全化判断比率'!B71)</f>
        <v>鳥取県後期高齢者医療広域連合</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f t="shared" si="2"/>
        <v>17</v>
      </c>
      <c r="BX38" s="559"/>
      <c r="BY38" s="560" t="str">
        <f>IF('各会計、関係団体の財政状況及び健全化判断比率'!B72="","",'各会計、関係団体の財政状況及び健全化判断比率'!B72)</f>
        <v>鳥取県後期高齢者医療広域連合</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f t="shared" si="2"/>
        <v>18</v>
      </c>
      <c r="BX39" s="559"/>
      <c r="BY39" s="560" t="str">
        <f>IF('各会計、関係団体の財政状況及び健全化判断比率'!B73="","",'各会計、関係団体の財政状況及び健全化判断比率'!B73)</f>
        <v>鳥取県町村職員退職手当組合</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f t="shared" si="2"/>
        <v>19</v>
      </c>
      <c r="BX40" s="559"/>
      <c r="BY40" s="560" t="str">
        <f>IF('各会計、関係団体の財政状況及び健全化判断比率'!B74="","",'各会計、関係団体の財政状況及び健全化判断比率'!B74)</f>
        <v>鳥取県町村消防災害補償組合</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f t="shared" si="2"/>
        <v>20</v>
      </c>
      <c r="BX41" s="559"/>
      <c r="BY41" s="560" t="str">
        <f>IF('各会計、関係団体の財政状況及び健全化判断比率'!B75="","",'各会計、関係団体の財政状況及び健全化判断比率'!B75)</f>
        <v>鳥取県町村消防災害補償組合</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c r="B46" s="44" t="s">
        <v>141</v>
      </c>
      <c r="C46" s="44"/>
      <c r="D46" s="44"/>
      <c r="E46" s="44" t="s">
        <v>142</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c r="B47" s="44"/>
      <c r="C47" s="44"/>
      <c r="D47" s="44"/>
      <c r="E47" s="44" t="s">
        <v>143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c r="B48" s="44"/>
      <c r="C48" s="44"/>
      <c r="D48" s="44"/>
      <c r="E48" s="44" t="s">
        <v>144</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c r="E49" s="80" t="s">
        <v>145</v>
      </c>
    </row>
    <row r="50" spans="5:5">
      <c r="E50" s="46" t="s">
        <v>146</v>
      </c>
    </row>
    <row r="51" spans="5:5">
      <c r="E51" s="46" t="s">
        <v>147</v>
      </c>
    </row>
    <row r="52" spans="5:5">
      <c r="E52" s="46" t="s">
        <v>148</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84" customWidth="1"/>
    <col min="144" max="16384" width="0" style="84" hidden="1"/>
  </cols>
  <sheetData>
    <row r="1" spans="2:143" ht="22.5" customHeight="1" thickBot="1">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149</v>
      </c>
      <c r="DI1" s="563"/>
      <c r="DJ1" s="563"/>
      <c r="DK1" s="563"/>
      <c r="DL1" s="563"/>
      <c r="DM1" s="563"/>
      <c r="DN1" s="564"/>
      <c r="DP1" s="562" t="s">
        <v>150</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c r="B2" s="85" t="s">
        <v>151</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c r="B3" s="565" t="s">
        <v>152</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153</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154</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23</v>
      </c>
      <c r="C4" s="566"/>
      <c r="D4" s="566"/>
      <c r="E4" s="566"/>
      <c r="F4" s="566"/>
      <c r="G4" s="566"/>
      <c r="H4" s="566"/>
      <c r="I4" s="566"/>
      <c r="J4" s="566"/>
      <c r="K4" s="566"/>
      <c r="L4" s="566"/>
      <c r="M4" s="566"/>
      <c r="N4" s="566"/>
      <c r="O4" s="566"/>
      <c r="P4" s="566"/>
      <c r="Q4" s="567"/>
      <c r="R4" s="565" t="s">
        <v>155</v>
      </c>
      <c r="S4" s="566"/>
      <c r="T4" s="566"/>
      <c r="U4" s="566"/>
      <c r="V4" s="566"/>
      <c r="W4" s="566"/>
      <c r="X4" s="566"/>
      <c r="Y4" s="567"/>
      <c r="Z4" s="565" t="s">
        <v>156</v>
      </c>
      <c r="AA4" s="566"/>
      <c r="AB4" s="566"/>
      <c r="AC4" s="567"/>
      <c r="AD4" s="565" t="s">
        <v>157</v>
      </c>
      <c r="AE4" s="566"/>
      <c r="AF4" s="566"/>
      <c r="AG4" s="566"/>
      <c r="AH4" s="566"/>
      <c r="AI4" s="566"/>
      <c r="AJ4" s="566"/>
      <c r="AK4" s="567"/>
      <c r="AL4" s="565" t="s">
        <v>156</v>
      </c>
      <c r="AM4" s="566"/>
      <c r="AN4" s="566"/>
      <c r="AO4" s="567"/>
      <c r="AP4" s="571" t="s">
        <v>158</v>
      </c>
      <c r="AQ4" s="571"/>
      <c r="AR4" s="571"/>
      <c r="AS4" s="571"/>
      <c r="AT4" s="571"/>
      <c r="AU4" s="571"/>
      <c r="AV4" s="571"/>
      <c r="AW4" s="571"/>
      <c r="AX4" s="571"/>
      <c r="AY4" s="571"/>
      <c r="AZ4" s="571"/>
      <c r="BA4" s="571"/>
      <c r="BB4" s="571"/>
      <c r="BC4" s="571"/>
      <c r="BD4" s="571"/>
      <c r="BE4" s="571"/>
      <c r="BF4" s="571"/>
      <c r="BG4" s="571" t="s">
        <v>159</v>
      </c>
      <c r="BH4" s="571"/>
      <c r="BI4" s="571"/>
      <c r="BJ4" s="571"/>
      <c r="BK4" s="571"/>
      <c r="BL4" s="571"/>
      <c r="BM4" s="571"/>
      <c r="BN4" s="571"/>
      <c r="BO4" s="571" t="s">
        <v>156</v>
      </c>
      <c r="BP4" s="571"/>
      <c r="BQ4" s="571"/>
      <c r="BR4" s="571"/>
      <c r="BS4" s="571" t="s">
        <v>160</v>
      </c>
      <c r="BT4" s="571"/>
      <c r="BU4" s="571"/>
      <c r="BV4" s="571"/>
      <c r="BW4" s="571"/>
      <c r="BX4" s="571"/>
      <c r="BY4" s="571"/>
      <c r="BZ4" s="571"/>
      <c r="CA4" s="571"/>
      <c r="CB4" s="571"/>
      <c r="CD4" s="568" t="s">
        <v>161</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c r="B5" s="572" t="s">
        <v>162</v>
      </c>
      <c r="C5" s="573"/>
      <c r="D5" s="573"/>
      <c r="E5" s="573"/>
      <c r="F5" s="573"/>
      <c r="G5" s="573"/>
      <c r="H5" s="573"/>
      <c r="I5" s="573"/>
      <c r="J5" s="573"/>
      <c r="K5" s="573"/>
      <c r="L5" s="573"/>
      <c r="M5" s="573"/>
      <c r="N5" s="573"/>
      <c r="O5" s="573"/>
      <c r="P5" s="573"/>
      <c r="Q5" s="574"/>
      <c r="R5" s="575">
        <v>1435508</v>
      </c>
      <c r="S5" s="576"/>
      <c r="T5" s="576"/>
      <c r="U5" s="576"/>
      <c r="V5" s="576"/>
      <c r="W5" s="576"/>
      <c r="X5" s="576"/>
      <c r="Y5" s="577"/>
      <c r="Z5" s="578">
        <v>13</v>
      </c>
      <c r="AA5" s="578"/>
      <c r="AB5" s="578"/>
      <c r="AC5" s="578"/>
      <c r="AD5" s="579">
        <v>1435508</v>
      </c>
      <c r="AE5" s="579"/>
      <c r="AF5" s="579"/>
      <c r="AG5" s="579"/>
      <c r="AH5" s="579"/>
      <c r="AI5" s="579"/>
      <c r="AJ5" s="579"/>
      <c r="AK5" s="579"/>
      <c r="AL5" s="580">
        <v>24.5</v>
      </c>
      <c r="AM5" s="581"/>
      <c r="AN5" s="581"/>
      <c r="AO5" s="582"/>
      <c r="AP5" s="572" t="s">
        <v>163</v>
      </c>
      <c r="AQ5" s="573"/>
      <c r="AR5" s="573"/>
      <c r="AS5" s="573"/>
      <c r="AT5" s="573"/>
      <c r="AU5" s="573"/>
      <c r="AV5" s="573"/>
      <c r="AW5" s="573"/>
      <c r="AX5" s="573"/>
      <c r="AY5" s="573"/>
      <c r="AZ5" s="573"/>
      <c r="BA5" s="573"/>
      <c r="BB5" s="573"/>
      <c r="BC5" s="573"/>
      <c r="BD5" s="573"/>
      <c r="BE5" s="573"/>
      <c r="BF5" s="574"/>
      <c r="BG5" s="586">
        <v>1413241</v>
      </c>
      <c r="BH5" s="587"/>
      <c r="BI5" s="587"/>
      <c r="BJ5" s="587"/>
      <c r="BK5" s="587"/>
      <c r="BL5" s="587"/>
      <c r="BM5" s="587"/>
      <c r="BN5" s="588"/>
      <c r="BO5" s="589">
        <v>98.4</v>
      </c>
      <c r="BP5" s="589"/>
      <c r="BQ5" s="589"/>
      <c r="BR5" s="589"/>
      <c r="BS5" s="590" t="s">
        <v>164</v>
      </c>
      <c r="BT5" s="590"/>
      <c r="BU5" s="590"/>
      <c r="BV5" s="590"/>
      <c r="BW5" s="590"/>
      <c r="BX5" s="590"/>
      <c r="BY5" s="590"/>
      <c r="BZ5" s="590"/>
      <c r="CA5" s="590"/>
      <c r="CB5" s="594"/>
      <c r="CD5" s="568" t="s">
        <v>158</v>
      </c>
      <c r="CE5" s="569"/>
      <c r="CF5" s="569"/>
      <c r="CG5" s="569"/>
      <c r="CH5" s="569"/>
      <c r="CI5" s="569"/>
      <c r="CJ5" s="569"/>
      <c r="CK5" s="569"/>
      <c r="CL5" s="569"/>
      <c r="CM5" s="569"/>
      <c r="CN5" s="569"/>
      <c r="CO5" s="569"/>
      <c r="CP5" s="569"/>
      <c r="CQ5" s="570"/>
      <c r="CR5" s="568" t="s">
        <v>165</v>
      </c>
      <c r="CS5" s="569"/>
      <c r="CT5" s="569"/>
      <c r="CU5" s="569"/>
      <c r="CV5" s="569"/>
      <c r="CW5" s="569"/>
      <c r="CX5" s="569"/>
      <c r="CY5" s="570"/>
      <c r="CZ5" s="568" t="s">
        <v>156</v>
      </c>
      <c r="DA5" s="569"/>
      <c r="DB5" s="569"/>
      <c r="DC5" s="570"/>
      <c r="DD5" s="568" t="s">
        <v>166</v>
      </c>
      <c r="DE5" s="569"/>
      <c r="DF5" s="569"/>
      <c r="DG5" s="569"/>
      <c r="DH5" s="569"/>
      <c r="DI5" s="569"/>
      <c r="DJ5" s="569"/>
      <c r="DK5" s="569"/>
      <c r="DL5" s="569"/>
      <c r="DM5" s="569"/>
      <c r="DN5" s="569"/>
      <c r="DO5" s="569"/>
      <c r="DP5" s="570"/>
      <c r="DQ5" s="568" t="s">
        <v>167</v>
      </c>
      <c r="DR5" s="569"/>
      <c r="DS5" s="569"/>
      <c r="DT5" s="569"/>
      <c r="DU5" s="569"/>
      <c r="DV5" s="569"/>
      <c r="DW5" s="569"/>
      <c r="DX5" s="569"/>
      <c r="DY5" s="569"/>
      <c r="DZ5" s="569"/>
      <c r="EA5" s="569"/>
      <c r="EB5" s="569"/>
      <c r="EC5" s="570"/>
    </row>
    <row r="6" spans="2:143" ht="11.25" customHeight="1">
      <c r="B6" s="583" t="s">
        <v>168</v>
      </c>
      <c r="C6" s="584"/>
      <c r="D6" s="584"/>
      <c r="E6" s="584"/>
      <c r="F6" s="584"/>
      <c r="G6" s="584"/>
      <c r="H6" s="584"/>
      <c r="I6" s="584"/>
      <c r="J6" s="584"/>
      <c r="K6" s="584"/>
      <c r="L6" s="584"/>
      <c r="M6" s="584"/>
      <c r="N6" s="584"/>
      <c r="O6" s="584"/>
      <c r="P6" s="584"/>
      <c r="Q6" s="585"/>
      <c r="R6" s="586">
        <v>65861</v>
      </c>
      <c r="S6" s="587"/>
      <c r="T6" s="587"/>
      <c r="U6" s="587"/>
      <c r="V6" s="587"/>
      <c r="W6" s="587"/>
      <c r="X6" s="587"/>
      <c r="Y6" s="588"/>
      <c r="Z6" s="589">
        <v>0.6</v>
      </c>
      <c r="AA6" s="589"/>
      <c r="AB6" s="589"/>
      <c r="AC6" s="589"/>
      <c r="AD6" s="590">
        <v>65861</v>
      </c>
      <c r="AE6" s="590"/>
      <c r="AF6" s="590"/>
      <c r="AG6" s="590"/>
      <c r="AH6" s="590"/>
      <c r="AI6" s="590"/>
      <c r="AJ6" s="590"/>
      <c r="AK6" s="590"/>
      <c r="AL6" s="591">
        <v>1.1000000000000001</v>
      </c>
      <c r="AM6" s="592"/>
      <c r="AN6" s="592"/>
      <c r="AO6" s="593"/>
      <c r="AP6" s="583" t="s">
        <v>169</v>
      </c>
      <c r="AQ6" s="584"/>
      <c r="AR6" s="584"/>
      <c r="AS6" s="584"/>
      <c r="AT6" s="584"/>
      <c r="AU6" s="584"/>
      <c r="AV6" s="584"/>
      <c r="AW6" s="584"/>
      <c r="AX6" s="584"/>
      <c r="AY6" s="584"/>
      <c r="AZ6" s="584"/>
      <c r="BA6" s="584"/>
      <c r="BB6" s="584"/>
      <c r="BC6" s="584"/>
      <c r="BD6" s="584"/>
      <c r="BE6" s="584"/>
      <c r="BF6" s="585"/>
      <c r="BG6" s="586">
        <v>1413241</v>
      </c>
      <c r="BH6" s="587"/>
      <c r="BI6" s="587"/>
      <c r="BJ6" s="587"/>
      <c r="BK6" s="587"/>
      <c r="BL6" s="587"/>
      <c r="BM6" s="587"/>
      <c r="BN6" s="588"/>
      <c r="BO6" s="589">
        <v>98.4</v>
      </c>
      <c r="BP6" s="589"/>
      <c r="BQ6" s="589"/>
      <c r="BR6" s="589"/>
      <c r="BS6" s="590" t="s">
        <v>164</v>
      </c>
      <c r="BT6" s="590"/>
      <c r="BU6" s="590"/>
      <c r="BV6" s="590"/>
      <c r="BW6" s="590"/>
      <c r="BX6" s="590"/>
      <c r="BY6" s="590"/>
      <c r="BZ6" s="590"/>
      <c r="CA6" s="590"/>
      <c r="CB6" s="594"/>
      <c r="CD6" s="597" t="s">
        <v>170</v>
      </c>
      <c r="CE6" s="598"/>
      <c r="CF6" s="598"/>
      <c r="CG6" s="598"/>
      <c r="CH6" s="598"/>
      <c r="CI6" s="598"/>
      <c r="CJ6" s="598"/>
      <c r="CK6" s="598"/>
      <c r="CL6" s="598"/>
      <c r="CM6" s="598"/>
      <c r="CN6" s="598"/>
      <c r="CO6" s="598"/>
      <c r="CP6" s="598"/>
      <c r="CQ6" s="599"/>
      <c r="CR6" s="586">
        <v>83882</v>
      </c>
      <c r="CS6" s="587"/>
      <c r="CT6" s="587"/>
      <c r="CU6" s="587"/>
      <c r="CV6" s="587"/>
      <c r="CW6" s="587"/>
      <c r="CX6" s="587"/>
      <c r="CY6" s="588"/>
      <c r="CZ6" s="589">
        <v>0.8</v>
      </c>
      <c r="DA6" s="589"/>
      <c r="DB6" s="589"/>
      <c r="DC6" s="589"/>
      <c r="DD6" s="595" t="s">
        <v>164</v>
      </c>
      <c r="DE6" s="587"/>
      <c r="DF6" s="587"/>
      <c r="DG6" s="587"/>
      <c r="DH6" s="587"/>
      <c r="DI6" s="587"/>
      <c r="DJ6" s="587"/>
      <c r="DK6" s="587"/>
      <c r="DL6" s="587"/>
      <c r="DM6" s="587"/>
      <c r="DN6" s="587"/>
      <c r="DO6" s="587"/>
      <c r="DP6" s="588"/>
      <c r="DQ6" s="595">
        <v>83882</v>
      </c>
      <c r="DR6" s="587"/>
      <c r="DS6" s="587"/>
      <c r="DT6" s="587"/>
      <c r="DU6" s="587"/>
      <c r="DV6" s="587"/>
      <c r="DW6" s="587"/>
      <c r="DX6" s="587"/>
      <c r="DY6" s="587"/>
      <c r="DZ6" s="587"/>
      <c r="EA6" s="587"/>
      <c r="EB6" s="587"/>
      <c r="EC6" s="596"/>
    </row>
    <row r="7" spans="2:143" ht="11.25" customHeight="1">
      <c r="B7" s="583" t="s">
        <v>171</v>
      </c>
      <c r="C7" s="584"/>
      <c r="D7" s="584"/>
      <c r="E7" s="584"/>
      <c r="F7" s="584"/>
      <c r="G7" s="584"/>
      <c r="H7" s="584"/>
      <c r="I7" s="584"/>
      <c r="J7" s="584"/>
      <c r="K7" s="584"/>
      <c r="L7" s="584"/>
      <c r="M7" s="584"/>
      <c r="N7" s="584"/>
      <c r="O7" s="584"/>
      <c r="P7" s="584"/>
      <c r="Q7" s="585"/>
      <c r="R7" s="586">
        <v>2494</v>
      </c>
      <c r="S7" s="587"/>
      <c r="T7" s="587"/>
      <c r="U7" s="587"/>
      <c r="V7" s="587"/>
      <c r="W7" s="587"/>
      <c r="X7" s="587"/>
      <c r="Y7" s="588"/>
      <c r="Z7" s="589">
        <v>0</v>
      </c>
      <c r="AA7" s="589"/>
      <c r="AB7" s="589"/>
      <c r="AC7" s="589"/>
      <c r="AD7" s="590">
        <v>2494</v>
      </c>
      <c r="AE7" s="590"/>
      <c r="AF7" s="590"/>
      <c r="AG7" s="590"/>
      <c r="AH7" s="590"/>
      <c r="AI7" s="590"/>
      <c r="AJ7" s="590"/>
      <c r="AK7" s="590"/>
      <c r="AL7" s="591">
        <v>0</v>
      </c>
      <c r="AM7" s="592"/>
      <c r="AN7" s="592"/>
      <c r="AO7" s="593"/>
      <c r="AP7" s="583" t="s">
        <v>172</v>
      </c>
      <c r="AQ7" s="584"/>
      <c r="AR7" s="584"/>
      <c r="AS7" s="584"/>
      <c r="AT7" s="584"/>
      <c r="AU7" s="584"/>
      <c r="AV7" s="584"/>
      <c r="AW7" s="584"/>
      <c r="AX7" s="584"/>
      <c r="AY7" s="584"/>
      <c r="AZ7" s="584"/>
      <c r="BA7" s="584"/>
      <c r="BB7" s="584"/>
      <c r="BC7" s="584"/>
      <c r="BD7" s="584"/>
      <c r="BE7" s="584"/>
      <c r="BF7" s="585"/>
      <c r="BG7" s="586">
        <v>612001</v>
      </c>
      <c r="BH7" s="587"/>
      <c r="BI7" s="587"/>
      <c r="BJ7" s="587"/>
      <c r="BK7" s="587"/>
      <c r="BL7" s="587"/>
      <c r="BM7" s="587"/>
      <c r="BN7" s="588"/>
      <c r="BO7" s="589">
        <v>42.6</v>
      </c>
      <c r="BP7" s="589"/>
      <c r="BQ7" s="589"/>
      <c r="BR7" s="589"/>
      <c r="BS7" s="590" t="s">
        <v>164</v>
      </c>
      <c r="BT7" s="590"/>
      <c r="BU7" s="590"/>
      <c r="BV7" s="590"/>
      <c r="BW7" s="590"/>
      <c r="BX7" s="590"/>
      <c r="BY7" s="590"/>
      <c r="BZ7" s="590"/>
      <c r="CA7" s="590"/>
      <c r="CB7" s="594"/>
      <c r="CD7" s="600" t="s">
        <v>173</v>
      </c>
      <c r="CE7" s="601"/>
      <c r="CF7" s="601"/>
      <c r="CG7" s="601"/>
      <c r="CH7" s="601"/>
      <c r="CI7" s="601"/>
      <c r="CJ7" s="601"/>
      <c r="CK7" s="601"/>
      <c r="CL7" s="601"/>
      <c r="CM7" s="601"/>
      <c r="CN7" s="601"/>
      <c r="CO7" s="601"/>
      <c r="CP7" s="601"/>
      <c r="CQ7" s="602"/>
      <c r="CR7" s="586">
        <v>1418326</v>
      </c>
      <c r="CS7" s="587"/>
      <c r="CT7" s="587"/>
      <c r="CU7" s="587"/>
      <c r="CV7" s="587"/>
      <c r="CW7" s="587"/>
      <c r="CX7" s="587"/>
      <c r="CY7" s="588"/>
      <c r="CZ7" s="589">
        <v>13.4</v>
      </c>
      <c r="DA7" s="589"/>
      <c r="DB7" s="589"/>
      <c r="DC7" s="589"/>
      <c r="DD7" s="595">
        <v>98686</v>
      </c>
      <c r="DE7" s="587"/>
      <c r="DF7" s="587"/>
      <c r="DG7" s="587"/>
      <c r="DH7" s="587"/>
      <c r="DI7" s="587"/>
      <c r="DJ7" s="587"/>
      <c r="DK7" s="587"/>
      <c r="DL7" s="587"/>
      <c r="DM7" s="587"/>
      <c r="DN7" s="587"/>
      <c r="DO7" s="587"/>
      <c r="DP7" s="588"/>
      <c r="DQ7" s="595">
        <v>866453</v>
      </c>
      <c r="DR7" s="587"/>
      <c r="DS7" s="587"/>
      <c r="DT7" s="587"/>
      <c r="DU7" s="587"/>
      <c r="DV7" s="587"/>
      <c r="DW7" s="587"/>
      <c r="DX7" s="587"/>
      <c r="DY7" s="587"/>
      <c r="DZ7" s="587"/>
      <c r="EA7" s="587"/>
      <c r="EB7" s="587"/>
      <c r="EC7" s="596"/>
    </row>
    <row r="8" spans="2:143" ht="11.25" customHeight="1">
      <c r="B8" s="583" t="s">
        <v>174</v>
      </c>
      <c r="C8" s="584"/>
      <c r="D8" s="584"/>
      <c r="E8" s="584"/>
      <c r="F8" s="584"/>
      <c r="G8" s="584"/>
      <c r="H8" s="584"/>
      <c r="I8" s="584"/>
      <c r="J8" s="584"/>
      <c r="K8" s="584"/>
      <c r="L8" s="584"/>
      <c r="M8" s="584"/>
      <c r="N8" s="584"/>
      <c r="O8" s="584"/>
      <c r="P8" s="584"/>
      <c r="Q8" s="585"/>
      <c r="R8" s="586">
        <v>4950</v>
      </c>
      <c r="S8" s="587"/>
      <c r="T8" s="587"/>
      <c r="U8" s="587"/>
      <c r="V8" s="587"/>
      <c r="W8" s="587"/>
      <c r="X8" s="587"/>
      <c r="Y8" s="588"/>
      <c r="Z8" s="589">
        <v>0</v>
      </c>
      <c r="AA8" s="589"/>
      <c r="AB8" s="589"/>
      <c r="AC8" s="589"/>
      <c r="AD8" s="590">
        <v>4950</v>
      </c>
      <c r="AE8" s="590"/>
      <c r="AF8" s="590"/>
      <c r="AG8" s="590"/>
      <c r="AH8" s="590"/>
      <c r="AI8" s="590"/>
      <c r="AJ8" s="590"/>
      <c r="AK8" s="590"/>
      <c r="AL8" s="591">
        <v>0.1</v>
      </c>
      <c r="AM8" s="592"/>
      <c r="AN8" s="592"/>
      <c r="AO8" s="593"/>
      <c r="AP8" s="583" t="s">
        <v>175</v>
      </c>
      <c r="AQ8" s="584"/>
      <c r="AR8" s="584"/>
      <c r="AS8" s="584"/>
      <c r="AT8" s="584"/>
      <c r="AU8" s="584"/>
      <c r="AV8" s="584"/>
      <c r="AW8" s="584"/>
      <c r="AX8" s="584"/>
      <c r="AY8" s="584"/>
      <c r="AZ8" s="584"/>
      <c r="BA8" s="584"/>
      <c r="BB8" s="584"/>
      <c r="BC8" s="584"/>
      <c r="BD8" s="584"/>
      <c r="BE8" s="584"/>
      <c r="BF8" s="585"/>
      <c r="BG8" s="586">
        <v>28049</v>
      </c>
      <c r="BH8" s="587"/>
      <c r="BI8" s="587"/>
      <c r="BJ8" s="587"/>
      <c r="BK8" s="587"/>
      <c r="BL8" s="587"/>
      <c r="BM8" s="587"/>
      <c r="BN8" s="588"/>
      <c r="BO8" s="589">
        <v>2</v>
      </c>
      <c r="BP8" s="589"/>
      <c r="BQ8" s="589"/>
      <c r="BR8" s="589"/>
      <c r="BS8" s="595" t="s">
        <v>176</v>
      </c>
      <c r="BT8" s="587"/>
      <c r="BU8" s="587"/>
      <c r="BV8" s="587"/>
      <c r="BW8" s="587"/>
      <c r="BX8" s="587"/>
      <c r="BY8" s="587"/>
      <c r="BZ8" s="587"/>
      <c r="CA8" s="587"/>
      <c r="CB8" s="596"/>
      <c r="CD8" s="600" t="s">
        <v>177</v>
      </c>
      <c r="CE8" s="601"/>
      <c r="CF8" s="601"/>
      <c r="CG8" s="601"/>
      <c r="CH8" s="601"/>
      <c r="CI8" s="601"/>
      <c r="CJ8" s="601"/>
      <c r="CK8" s="601"/>
      <c r="CL8" s="601"/>
      <c r="CM8" s="601"/>
      <c r="CN8" s="601"/>
      <c r="CO8" s="601"/>
      <c r="CP8" s="601"/>
      <c r="CQ8" s="602"/>
      <c r="CR8" s="586">
        <v>3081076</v>
      </c>
      <c r="CS8" s="587"/>
      <c r="CT8" s="587"/>
      <c r="CU8" s="587"/>
      <c r="CV8" s="587"/>
      <c r="CW8" s="587"/>
      <c r="CX8" s="587"/>
      <c r="CY8" s="588"/>
      <c r="CZ8" s="589">
        <v>29</v>
      </c>
      <c r="DA8" s="589"/>
      <c r="DB8" s="589"/>
      <c r="DC8" s="589"/>
      <c r="DD8" s="595">
        <v>69099</v>
      </c>
      <c r="DE8" s="587"/>
      <c r="DF8" s="587"/>
      <c r="DG8" s="587"/>
      <c r="DH8" s="587"/>
      <c r="DI8" s="587"/>
      <c r="DJ8" s="587"/>
      <c r="DK8" s="587"/>
      <c r="DL8" s="587"/>
      <c r="DM8" s="587"/>
      <c r="DN8" s="587"/>
      <c r="DO8" s="587"/>
      <c r="DP8" s="588"/>
      <c r="DQ8" s="595">
        <v>1804801</v>
      </c>
      <c r="DR8" s="587"/>
      <c r="DS8" s="587"/>
      <c r="DT8" s="587"/>
      <c r="DU8" s="587"/>
      <c r="DV8" s="587"/>
      <c r="DW8" s="587"/>
      <c r="DX8" s="587"/>
      <c r="DY8" s="587"/>
      <c r="DZ8" s="587"/>
      <c r="EA8" s="587"/>
      <c r="EB8" s="587"/>
      <c r="EC8" s="596"/>
    </row>
    <row r="9" spans="2:143" ht="11.25" customHeight="1">
      <c r="B9" s="583" t="s">
        <v>178</v>
      </c>
      <c r="C9" s="584"/>
      <c r="D9" s="584"/>
      <c r="E9" s="584"/>
      <c r="F9" s="584"/>
      <c r="G9" s="584"/>
      <c r="H9" s="584"/>
      <c r="I9" s="584"/>
      <c r="J9" s="584"/>
      <c r="K9" s="584"/>
      <c r="L9" s="584"/>
      <c r="M9" s="584"/>
      <c r="N9" s="584"/>
      <c r="O9" s="584"/>
      <c r="P9" s="584"/>
      <c r="Q9" s="585"/>
      <c r="R9" s="586">
        <v>2919</v>
      </c>
      <c r="S9" s="587"/>
      <c r="T9" s="587"/>
      <c r="U9" s="587"/>
      <c r="V9" s="587"/>
      <c r="W9" s="587"/>
      <c r="X9" s="587"/>
      <c r="Y9" s="588"/>
      <c r="Z9" s="589">
        <v>0</v>
      </c>
      <c r="AA9" s="589"/>
      <c r="AB9" s="589"/>
      <c r="AC9" s="589"/>
      <c r="AD9" s="590">
        <v>2919</v>
      </c>
      <c r="AE9" s="590"/>
      <c r="AF9" s="590"/>
      <c r="AG9" s="590"/>
      <c r="AH9" s="590"/>
      <c r="AI9" s="590"/>
      <c r="AJ9" s="590"/>
      <c r="AK9" s="590"/>
      <c r="AL9" s="591">
        <v>0</v>
      </c>
      <c r="AM9" s="592"/>
      <c r="AN9" s="592"/>
      <c r="AO9" s="593"/>
      <c r="AP9" s="583" t="s">
        <v>179</v>
      </c>
      <c r="AQ9" s="584"/>
      <c r="AR9" s="584"/>
      <c r="AS9" s="584"/>
      <c r="AT9" s="584"/>
      <c r="AU9" s="584"/>
      <c r="AV9" s="584"/>
      <c r="AW9" s="584"/>
      <c r="AX9" s="584"/>
      <c r="AY9" s="584"/>
      <c r="AZ9" s="584"/>
      <c r="BA9" s="584"/>
      <c r="BB9" s="584"/>
      <c r="BC9" s="584"/>
      <c r="BD9" s="584"/>
      <c r="BE9" s="584"/>
      <c r="BF9" s="585"/>
      <c r="BG9" s="586">
        <v>540850</v>
      </c>
      <c r="BH9" s="587"/>
      <c r="BI9" s="587"/>
      <c r="BJ9" s="587"/>
      <c r="BK9" s="587"/>
      <c r="BL9" s="587"/>
      <c r="BM9" s="587"/>
      <c r="BN9" s="588"/>
      <c r="BO9" s="589">
        <v>37.700000000000003</v>
      </c>
      <c r="BP9" s="589"/>
      <c r="BQ9" s="589"/>
      <c r="BR9" s="589"/>
      <c r="BS9" s="595" t="s">
        <v>176</v>
      </c>
      <c r="BT9" s="587"/>
      <c r="BU9" s="587"/>
      <c r="BV9" s="587"/>
      <c r="BW9" s="587"/>
      <c r="BX9" s="587"/>
      <c r="BY9" s="587"/>
      <c r="BZ9" s="587"/>
      <c r="CA9" s="587"/>
      <c r="CB9" s="596"/>
      <c r="CD9" s="600" t="s">
        <v>180</v>
      </c>
      <c r="CE9" s="601"/>
      <c r="CF9" s="601"/>
      <c r="CG9" s="601"/>
      <c r="CH9" s="601"/>
      <c r="CI9" s="601"/>
      <c r="CJ9" s="601"/>
      <c r="CK9" s="601"/>
      <c r="CL9" s="601"/>
      <c r="CM9" s="601"/>
      <c r="CN9" s="601"/>
      <c r="CO9" s="601"/>
      <c r="CP9" s="601"/>
      <c r="CQ9" s="602"/>
      <c r="CR9" s="586">
        <v>320675</v>
      </c>
      <c r="CS9" s="587"/>
      <c r="CT9" s="587"/>
      <c r="CU9" s="587"/>
      <c r="CV9" s="587"/>
      <c r="CW9" s="587"/>
      <c r="CX9" s="587"/>
      <c r="CY9" s="588"/>
      <c r="CZ9" s="589">
        <v>3</v>
      </c>
      <c r="DA9" s="589"/>
      <c r="DB9" s="589"/>
      <c r="DC9" s="589"/>
      <c r="DD9" s="595">
        <v>2330</v>
      </c>
      <c r="DE9" s="587"/>
      <c r="DF9" s="587"/>
      <c r="DG9" s="587"/>
      <c r="DH9" s="587"/>
      <c r="DI9" s="587"/>
      <c r="DJ9" s="587"/>
      <c r="DK9" s="587"/>
      <c r="DL9" s="587"/>
      <c r="DM9" s="587"/>
      <c r="DN9" s="587"/>
      <c r="DO9" s="587"/>
      <c r="DP9" s="588"/>
      <c r="DQ9" s="595">
        <v>284858</v>
      </c>
      <c r="DR9" s="587"/>
      <c r="DS9" s="587"/>
      <c r="DT9" s="587"/>
      <c r="DU9" s="587"/>
      <c r="DV9" s="587"/>
      <c r="DW9" s="587"/>
      <c r="DX9" s="587"/>
      <c r="DY9" s="587"/>
      <c r="DZ9" s="587"/>
      <c r="EA9" s="587"/>
      <c r="EB9" s="587"/>
      <c r="EC9" s="596"/>
    </row>
    <row r="10" spans="2:143" ht="11.25" customHeight="1">
      <c r="B10" s="583" t="s">
        <v>181</v>
      </c>
      <c r="C10" s="584"/>
      <c r="D10" s="584"/>
      <c r="E10" s="584"/>
      <c r="F10" s="584"/>
      <c r="G10" s="584"/>
      <c r="H10" s="584"/>
      <c r="I10" s="584"/>
      <c r="J10" s="584"/>
      <c r="K10" s="584"/>
      <c r="L10" s="584"/>
      <c r="M10" s="584"/>
      <c r="N10" s="584"/>
      <c r="O10" s="584"/>
      <c r="P10" s="584"/>
      <c r="Q10" s="585"/>
      <c r="R10" s="586">
        <v>261648</v>
      </c>
      <c r="S10" s="587"/>
      <c r="T10" s="587"/>
      <c r="U10" s="587"/>
      <c r="V10" s="587"/>
      <c r="W10" s="587"/>
      <c r="X10" s="587"/>
      <c r="Y10" s="588"/>
      <c r="Z10" s="589">
        <v>2.4</v>
      </c>
      <c r="AA10" s="589"/>
      <c r="AB10" s="589"/>
      <c r="AC10" s="589"/>
      <c r="AD10" s="590">
        <v>261648</v>
      </c>
      <c r="AE10" s="590"/>
      <c r="AF10" s="590"/>
      <c r="AG10" s="590"/>
      <c r="AH10" s="590"/>
      <c r="AI10" s="590"/>
      <c r="AJ10" s="590"/>
      <c r="AK10" s="590"/>
      <c r="AL10" s="591">
        <v>4.5</v>
      </c>
      <c r="AM10" s="592"/>
      <c r="AN10" s="592"/>
      <c r="AO10" s="593"/>
      <c r="AP10" s="583" t="s">
        <v>182</v>
      </c>
      <c r="AQ10" s="584"/>
      <c r="AR10" s="584"/>
      <c r="AS10" s="584"/>
      <c r="AT10" s="584"/>
      <c r="AU10" s="584"/>
      <c r="AV10" s="584"/>
      <c r="AW10" s="584"/>
      <c r="AX10" s="584"/>
      <c r="AY10" s="584"/>
      <c r="AZ10" s="584"/>
      <c r="BA10" s="584"/>
      <c r="BB10" s="584"/>
      <c r="BC10" s="584"/>
      <c r="BD10" s="584"/>
      <c r="BE10" s="584"/>
      <c r="BF10" s="585"/>
      <c r="BG10" s="586">
        <v>23389</v>
      </c>
      <c r="BH10" s="587"/>
      <c r="BI10" s="587"/>
      <c r="BJ10" s="587"/>
      <c r="BK10" s="587"/>
      <c r="BL10" s="587"/>
      <c r="BM10" s="587"/>
      <c r="BN10" s="588"/>
      <c r="BO10" s="589">
        <v>1.6</v>
      </c>
      <c r="BP10" s="589"/>
      <c r="BQ10" s="589"/>
      <c r="BR10" s="589"/>
      <c r="BS10" s="595" t="s">
        <v>176</v>
      </c>
      <c r="BT10" s="587"/>
      <c r="BU10" s="587"/>
      <c r="BV10" s="587"/>
      <c r="BW10" s="587"/>
      <c r="BX10" s="587"/>
      <c r="BY10" s="587"/>
      <c r="BZ10" s="587"/>
      <c r="CA10" s="587"/>
      <c r="CB10" s="596"/>
      <c r="CD10" s="600" t="s">
        <v>183</v>
      </c>
      <c r="CE10" s="601"/>
      <c r="CF10" s="601"/>
      <c r="CG10" s="601"/>
      <c r="CH10" s="601"/>
      <c r="CI10" s="601"/>
      <c r="CJ10" s="601"/>
      <c r="CK10" s="601"/>
      <c r="CL10" s="601"/>
      <c r="CM10" s="601"/>
      <c r="CN10" s="601"/>
      <c r="CO10" s="601"/>
      <c r="CP10" s="601"/>
      <c r="CQ10" s="602"/>
      <c r="CR10" s="586" t="s">
        <v>176</v>
      </c>
      <c r="CS10" s="587"/>
      <c r="CT10" s="587"/>
      <c r="CU10" s="587"/>
      <c r="CV10" s="587"/>
      <c r="CW10" s="587"/>
      <c r="CX10" s="587"/>
      <c r="CY10" s="588"/>
      <c r="CZ10" s="589" t="s">
        <v>176</v>
      </c>
      <c r="DA10" s="589"/>
      <c r="DB10" s="589"/>
      <c r="DC10" s="589"/>
      <c r="DD10" s="595" t="s">
        <v>176</v>
      </c>
      <c r="DE10" s="587"/>
      <c r="DF10" s="587"/>
      <c r="DG10" s="587"/>
      <c r="DH10" s="587"/>
      <c r="DI10" s="587"/>
      <c r="DJ10" s="587"/>
      <c r="DK10" s="587"/>
      <c r="DL10" s="587"/>
      <c r="DM10" s="587"/>
      <c r="DN10" s="587"/>
      <c r="DO10" s="587"/>
      <c r="DP10" s="588"/>
      <c r="DQ10" s="595" t="s">
        <v>176</v>
      </c>
      <c r="DR10" s="587"/>
      <c r="DS10" s="587"/>
      <c r="DT10" s="587"/>
      <c r="DU10" s="587"/>
      <c r="DV10" s="587"/>
      <c r="DW10" s="587"/>
      <c r="DX10" s="587"/>
      <c r="DY10" s="587"/>
      <c r="DZ10" s="587"/>
      <c r="EA10" s="587"/>
      <c r="EB10" s="587"/>
      <c r="EC10" s="596"/>
    </row>
    <row r="11" spans="2:143" ht="11.25" customHeight="1">
      <c r="B11" s="583" t="s">
        <v>184</v>
      </c>
      <c r="C11" s="584"/>
      <c r="D11" s="584"/>
      <c r="E11" s="584"/>
      <c r="F11" s="584"/>
      <c r="G11" s="584"/>
      <c r="H11" s="584"/>
      <c r="I11" s="584"/>
      <c r="J11" s="584"/>
      <c r="K11" s="584"/>
      <c r="L11" s="584"/>
      <c r="M11" s="584"/>
      <c r="N11" s="584"/>
      <c r="O11" s="584"/>
      <c r="P11" s="584"/>
      <c r="Q11" s="585"/>
      <c r="R11" s="586" t="s">
        <v>176</v>
      </c>
      <c r="S11" s="587"/>
      <c r="T11" s="587"/>
      <c r="U11" s="587"/>
      <c r="V11" s="587"/>
      <c r="W11" s="587"/>
      <c r="X11" s="587"/>
      <c r="Y11" s="588"/>
      <c r="Z11" s="589" t="s">
        <v>176</v>
      </c>
      <c r="AA11" s="589"/>
      <c r="AB11" s="589"/>
      <c r="AC11" s="589"/>
      <c r="AD11" s="590" t="s">
        <v>176</v>
      </c>
      <c r="AE11" s="590"/>
      <c r="AF11" s="590"/>
      <c r="AG11" s="590"/>
      <c r="AH11" s="590"/>
      <c r="AI11" s="590"/>
      <c r="AJ11" s="590"/>
      <c r="AK11" s="590"/>
      <c r="AL11" s="591" t="s">
        <v>176</v>
      </c>
      <c r="AM11" s="592"/>
      <c r="AN11" s="592"/>
      <c r="AO11" s="593"/>
      <c r="AP11" s="583" t="s">
        <v>185</v>
      </c>
      <c r="AQ11" s="584"/>
      <c r="AR11" s="584"/>
      <c r="AS11" s="584"/>
      <c r="AT11" s="584"/>
      <c r="AU11" s="584"/>
      <c r="AV11" s="584"/>
      <c r="AW11" s="584"/>
      <c r="AX11" s="584"/>
      <c r="AY11" s="584"/>
      <c r="AZ11" s="584"/>
      <c r="BA11" s="584"/>
      <c r="BB11" s="584"/>
      <c r="BC11" s="584"/>
      <c r="BD11" s="584"/>
      <c r="BE11" s="584"/>
      <c r="BF11" s="585"/>
      <c r="BG11" s="586">
        <v>19713</v>
      </c>
      <c r="BH11" s="587"/>
      <c r="BI11" s="587"/>
      <c r="BJ11" s="587"/>
      <c r="BK11" s="587"/>
      <c r="BL11" s="587"/>
      <c r="BM11" s="587"/>
      <c r="BN11" s="588"/>
      <c r="BO11" s="589">
        <v>1.4</v>
      </c>
      <c r="BP11" s="589"/>
      <c r="BQ11" s="589"/>
      <c r="BR11" s="589"/>
      <c r="BS11" s="595" t="s">
        <v>176</v>
      </c>
      <c r="BT11" s="587"/>
      <c r="BU11" s="587"/>
      <c r="BV11" s="587"/>
      <c r="BW11" s="587"/>
      <c r="BX11" s="587"/>
      <c r="BY11" s="587"/>
      <c r="BZ11" s="587"/>
      <c r="CA11" s="587"/>
      <c r="CB11" s="596"/>
      <c r="CD11" s="600" t="s">
        <v>186</v>
      </c>
      <c r="CE11" s="601"/>
      <c r="CF11" s="601"/>
      <c r="CG11" s="601"/>
      <c r="CH11" s="601"/>
      <c r="CI11" s="601"/>
      <c r="CJ11" s="601"/>
      <c r="CK11" s="601"/>
      <c r="CL11" s="601"/>
      <c r="CM11" s="601"/>
      <c r="CN11" s="601"/>
      <c r="CO11" s="601"/>
      <c r="CP11" s="601"/>
      <c r="CQ11" s="602"/>
      <c r="CR11" s="586">
        <v>440683</v>
      </c>
      <c r="CS11" s="587"/>
      <c r="CT11" s="587"/>
      <c r="CU11" s="587"/>
      <c r="CV11" s="587"/>
      <c r="CW11" s="587"/>
      <c r="CX11" s="587"/>
      <c r="CY11" s="588"/>
      <c r="CZ11" s="589">
        <v>4.2</v>
      </c>
      <c r="DA11" s="589"/>
      <c r="DB11" s="589"/>
      <c r="DC11" s="589"/>
      <c r="DD11" s="595">
        <v>99459</v>
      </c>
      <c r="DE11" s="587"/>
      <c r="DF11" s="587"/>
      <c r="DG11" s="587"/>
      <c r="DH11" s="587"/>
      <c r="DI11" s="587"/>
      <c r="DJ11" s="587"/>
      <c r="DK11" s="587"/>
      <c r="DL11" s="587"/>
      <c r="DM11" s="587"/>
      <c r="DN11" s="587"/>
      <c r="DO11" s="587"/>
      <c r="DP11" s="588"/>
      <c r="DQ11" s="595">
        <v>268780</v>
      </c>
      <c r="DR11" s="587"/>
      <c r="DS11" s="587"/>
      <c r="DT11" s="587"/>
      <c r="DU11" s="587"/>
      <c r="DV11" s="587"/>
      <c r="DW11" s="587"/>
      <c r="DX11" s="587"/>
      <c r="DY11" s="587"/>
      <c r="DZ11" s="587"/>
      <c r="EA11" s="587"/>
      <c r="EB11" s="587"/>
      <c r="EC11" s="596"/>
    </row>
    <row r="12" spans="2:143" ht="11.25" customHeight="1">
      <c r="B12" s="583" t="s">
        <v>187</v>
      </c>
      <c r="C12" s="584"/>
      <c r="D12" s="584"/>
      <c r="E12" s="584"/>
      <c r="F12" s="584"/>
      <c r="G12" s="584"/>
      <c r="H12" s="584"/>
      <c r="I12" s="584"/>
      <c r="J12" s="584"/>
      <c r="K12" s="584"/>
      <c r="L12" s="584"/>
      <c r="M12" s="584"/>
      <c r="N12" s="584"/>
      <c r="O12" s="584"/>
      <c r="P12" s="584"/>
      <c r="Q12" s="585"/>
      <c r="R12" s="586" t="s">
        <v>176</v>
      </c>
      <c r="S12" s="587"/>
      <c r="T12" s="587"/>
      <c r="U12" s="587"/>
      <c r="V12" s="587"/>
      <c r="W12" s="587"/>
      <c r="X12" s="587"/>
      <c r="Y12" s="588"/>
      <c r="Z12" s="589" t="s">
        <v>176</v>
      </c>
      <c r="AA12" s="589"/>
      <c r="AB12" s="589"/>
      <c r="AC12" s="589"/>
      <c r="AD12" s="590" t="s">
        <v>176</v>
      </c>
      <c r="AE12" s="590"/>
      <c r="AF12" s="590"/>
      <c r="AG12" s="590"/>
      <c r="AH12" s="590"/>
      <c r="AI12" s="590"/>
      <c r="AJ12" s="590"/>
      <c r="AK12" s="590"/>
      <c r="AL12" s="591" t="s">
        <v>176</v>
      </c>
      <c r="AM12" s="592"/>
      <c r="AN12" s="592"/>
      <c r="AO12" s="593"/>
      <c r="AP12" s="583" t="s">
        <v>188</v>
      </c>
      <c r="AQ12" s="584"/>
      <c r="AR12" s="584"/>
      <c r="AS12" s="584"/>
      <c r="AT12" s="584"/>
      <c r="AU12" s="584"/>
      <c r="AV12" s="584"/>
      <c r="AW12" s="584"/>
      <c r="AX12" s="584"/>
      <c r="AY12" s="584"/>
      <c r="AZ12" s="584"/>
      <c r="BA12" s="584"/>
      <c r="BB12" s="584"/>
      <c r="BC12" s="584"/>
      <c r="BD12" s="584"/>
      <c r="BE12" s="584"/>
      <c r="BF12" s="585"/>
      <c r="BG12" s="586">
        <v>648294</v>
      </c>
      <c r="BH12" s="587"/>
      <c r="BI12" s="587"/>
      <c r="BJ12" s="587"/>
      <c r="BK12" s="587"/>
      <c r="BL12" s="587"/>
      <c r="BM12" s="587"/>
      <c r="BN12" s="588"/>
      <c r="BO12" s="589">
        <v>45.2</v>
      </c>
      <c r="BP12" s="589"/>
      <c r="BQ12" s="589"/>
      <c r="BR12" s="589"/>
      <c r="BS12" s="595" t="s">
        <v>176</v>
      </c>
      <c r="BT12" s="587"/>
      <c r="BU12" s="587"/>
      <c r="BV12" s="587"/>
      <c r="BW12" s="587"/>
      <c r="BX12" s="587"/>
      <c r="BY12" s="587"/>
      <c r="BZ12" s="587"/>
      <c r="CA12" s="587"/>
      <c r="CB12" s="596"/>
      <c r="CD12" s="600" t="s">
        <v>189</v>
      </c>
      <c r="CE12" s="601"/>
      <c r="CF12" s="601"/>
      <c r="CG12" s="601"/>
      <c r="CH12" s="601"/>
      <c r="CI12" s="601"/>
      <c r="CJ12" s="601"/>
      <c r="CK12" s="601"/>
      <c r="CL12" s="601"/>
      <c r="CM12" s="601"/>
      <c r="CN12" s="601"/>
      <c r="CO12" s="601"/>
      <c r="CP12" s="601"/>
      <c r="CQ12" s="602"/>
      <c r="CR12" s="586">
        <v>312254</v>
      </c>
      <c r="CS12" s="587"/>
      <c r="CT12" s="587"/>
      <c r="CU12" s="587"/>
      <c r="CV12" s="587"/>
      <c r="CW12" s="587"/>
      <c r="CX12" s="587"/>
      <c r="CY12" s="588"/>
      <c r="CZ12" s="589">
        <v>2.9</v>
      </c>
      <c r="DA12" s="589"/>
      <c r="DB12" s="589"/>
      <c r="DC12" s="589"/>
      <c r="DD12" s="595">
        <v>75971</v>
      </c>
      <c r="DE12" s="587"/>
      <c r="DF12" s="587"/>
      <c r="DG12" s="587"/>
      <c r="DH12" s="587"/>
      <c r="DI12" s="587"/>
      <c r="DJ12" s="587"/>
      <c r="DK12" s="587"/>
      <c r="DL12" s="587"/>
      <c r="DM12" s="587"/>
      <c r="DN12" s="587"/>
      <c r="DO12" s="587"/>
      <c r="DP12" s="588"/>
      <c r="DQ12" s="595">
        <v>228421</v>
      </c>
      <c r="DR12" s="587"/>
      <c r="DS12" s="587"/>
      <c r="DT12" s="587"/>
      <c r="DU12" s="587"/>
      <c r="DV12" s="587"/>
      <c r="DW12" s="587"/>
      <c r="DX12" s="587"/>
      <c r="DY12" s="587"/>
      <c r="DZ12" s="587"/>
      <c r="EA12" s="587"/>
      <c r="EB12" s="587"/>
      <c r="EC12" s="596"/>
    </row>
    <row r="13" spans="2:143" ht="11.25" customHeight="1">
      <c r="B13" s="583" t="s">
        <v>190</v>
      </c>
      <c r="C13" s="584"/>
      <c r="D13" s="584"/>
      <c r="E13" s="584"/>
      <c r="F13" s="584"/>
      <c r="G13" s="584"/>
      <c r="H13" s="584"/>
      <c r="I13" s="584"/>
      <c r="J13" s="584"/>
      <c r="K13" s="584"/>
      <c r="L13" s="584"/>
      <c r="M13" s="584"/>
      <c r="N13" s="584"/>
      <c r="O13" s="584"/>
      <c r="P13" s="584"/>
      <c r="Q13" s="585"/>
      <c r="R13" s="586">
        <v>12282</v>
      </c>
      <c r="S13" s="587"/>
      <c r="T13" s="587"/>
      <c r="U13" s="587"/>
      <c r="V13" s="587"/>
      <c r="W13" s="587"/>
      <c r="X13" s="587"/>
      <c r="Y13" s="588"/>
      <c r="Z13" s="589">
        <v>0.1</v>
      </c>
      <c r="AA13" s="589"/>
      <c r="AB13" s="589"/>
      <c r="AC13" s="589"/>
      <c r="AD13" s="590">
        <v>12282</v>
      </c>
      <c r="AE13" s="590"/>
      <c r="AF13" s="590"/>
      <c r="AG13" s="590"/>
      <c r="AH13" s="590"/>
      <c r="AI13" s="590"/>
      <c r="AJ13" s="590"/>
      <c r="AK13" s="590"/>
      <c r="AL13" s="591">
        <v>0.2</v>
      </c>
      <c r="AM13" s="592"/>
      <c r="AN13" s="592"/>
      <c r="AO13" s="593"/>
      <c r="AP13" s="583" t="s">
        <v>191</v>
      </c>
      <c r="AQ13" s="584"/>
      <c r="AR13" s="584"/>
      <c r="AS13" s="584"/>
      <c r="AT13" s="584"/>
      <c r="AU13" s="584"/>
      <c r="AV13" s="584"/>
      <c r="AW13" s="584"/>
      <c r="AX13" s="584"/>
      <c r="AY13" s="584"/>
      <c r="AZ13" s="584"/>
      <c r="BA13" s="584"/>
      <c r="BB13" s="584"/>
      <c r="BC13" s="584"/>
      <c r="BD13" s="584"/>
      <c r="BE13" s="584"/>
      <c r="BF13" s="585"/>
      <c r="BG13" s="586">
        <v>637109</v>
      </c>
      <c r="BH13" s="587"/>
      <c r="BI13" s="587"/>
      <c r="BJ13" s="587"/>
      <c r="BK13" s="587"/>
      <c r="BL13" s="587"/>
      <c r="BM13" s="587"/>
      <c r="BN13" s="588"/>
      <c r="BO13" s="589">
        <v>44.4</v>
      </c>
      <c r="BP13" s="589"/>
      <c r="BQ13" s="589"/>
      <c r="BR13" s="589"/>
      <c r="BS13" s="595" t="s">
        <v>176</v>
      </c>
      <c r="BT13" s="587"/>
      <c r="BU13" s="587"/>
      <c r="BV13" s="587"/>
      <c r="BW13" s="587"/>
      <c r="BX13" s="587"/>
      <c r="BY13" s="587"/>
      <c r="BZ13" s="587"/>
      <c r="CA13" s="587"/>
      <c r="CB13" s="596"/>
      <c r="CD13" s="600" t="s">
        <v>192</v>
      </c>
      <c r="CE13" s="601"/>
      <c r="CF13" s="601"/>
      <c r="CG13" s="601"/>
      <c r="CH13" s="601"/>
      <c r="CI13" s="601"/>
      <c r="CJ13" s="601"/>
      <c r="CK13" s="601"/>
      <c r="CL13" s="601"/>
      <c r="CM13" s="601"/>
      <c r="CN13" s="601"/>
      <c r="CO13" s="601"/>
      <c r="CP13" s="601"/>
      <c r="CQ13" s="602"/>
      <c r="CR13" s="586">
        <v>950728</v>
      </c>
      <c r="CS13" s="587"/>
      <c r="CT13" s="587"/>
      <c r="CU13" s="587"/>
      <c r="CV13" s="587"/>
      <c r="CW13" s="587"/>
      <c r="CX13" s="587"/>
      <c r="CY13" s="588"/>
      <c r="CZ13" s="589">
        <v>9</v>
      </c>
      <c r="DA13" s="589"/>
      <c r="DB13" s="589"/>
      <c r="DC13" s="589"/>
      <c r="DD13" s="595">
        <v>137722</v>
      </c>
      <c r="DE13" s="587"/>
      <c r="DF13" s="587"/>
      <c r="DG13" s="587"/>
      <c r="DH13" s="587"/>
      <c r="DI13" s="587"/>
      <c r="DJ13" s="587"/>
      <c r="DK13" s="587"/>
      <c r="DL13" s="587"/>
      <c r="DM13" s="587"/>
      <c r="DN13" s="587"/>
      <c r="DO13" s="587"/>
      <c r="DP13" s="588"/>
      <c r="DQ13" s="595">
        <v>779911</v>
      </c>
      <c r="DR13" s="587"/>
      <c r="DS13" s="587"/>
      <c r="DT13" s="587"/>
      <c r="DU13" s="587"/>
      <c r="DV13" s="587"/>
      <c r="DW13" s="587"/>
      <c r="DX13" s="587"/>
      <c r="DY13" s="587"/>
      <c r="DZ13" s="587"/>
      <c r="EA13" s="587"/>
      <c r="EB13" s="587"/>
      <c r="EC13" s="596"/>
    </row>
    <row r="14" spans="2:143" ht="11.25" customHeight="1">
      <c r="B14" s="583" t="s">
        <v>193</v>
      </c>
      <c r="C14" s="584"/>
      <c r="D14" s="584"/>
      <c r="E14" s="584"/>
      <c r="F14" s="584"/>
      <c r="G14" s="584"/>
      <c r="H14" s="584"/>
      <c r="I14" s="584"/>
      <c r="J14" s="584"/>
      <c r="K14" s="584"/>
      <c r="L14" s="584"/>
      <c r="M14" s="584"/>
      <c r="N14" s="584"/>
      <c r="O14" s="584"/>
      <c r="P14" s="584"/>
      <c r="Q14" s="585"/>
      <c r="R14" s="586" t="s">
        <v>176</v>
      </c>
      <c r="S14" s="587"/>
      <c r="T14" s="587"/>
      <c r="U14" s="587"/>
      <c r="V14" s="587"/>
      <c r="W14" s="587"/>
      <c r="X14" s="587"/>
      <c r="Y14" s="588"/>
      <c r="Z14" s="589" t="s">
        <v>176</v>
      </c>
      <c r="AA14" s="589"/>
      <c r="AB14" s="589"/>
      <c r="AC14" s="589"/>
      <c r="AD14" s="590" t="s">
        <v>176</v>
      </c>
      <c r="AE14" s="590"/>
      <c r="AF14" s="590"/>
      <c r="AG14" s="590"/>
      <c r="AH14" s="590"/>
      <c r="AI14" s="590"/>
      <c r="AJ14" s="590"/>
      <c r="AK14" s="590"/>
      <c r="AL14" s="591" t="s">
        <v>176</v>
      </c>
      <c r="AM14" s="592"/>
      <c r="AN14" s="592"/>
      <c r="AO14" s="593"/>
      <c r="AP14" s="583" t="s">
        <v>194</v>
      </c>
      <c r="AQ14" s="584"/>
      <c r="AR14" s="584"/>
      <c r="AS14" s="584"/>
      <c r="AT14" s="584"/>
      <c r="AU14" s="584"/>
      <c r="AV14" s="584"/>
      <c r="AW14" s="584"/>
      <c r="AX14" s="584"/>
      <c r="AY14" s="584"/>
      <c r="AZ14" s="584"/>
      <c r="BA14" s="584"/>
      <c r="BB14" s="584"/>
      <c r="BC14" s="584"/>
      <c r="BD14" s="584"/>
      <c r="BE14" s="584"/>
      <c r="BF14" s="585"/>
      <c r="BG14" s="586">
        <v>53335</v>
      </c>
      <c r="BH14" s="587"/>
      <c r="BI14" s="587"/>
      <c r="BJ14" s="587"/>
      <c r="BK14" s="587"/>
      <c r="BL14" s="587"/>
      <c r="BM14" s="587"/>
      <c r="BN14" s="588"/>
      <c r="BO14" s="589">
        <v>3.7</v>
      </c>
      <c r="BP14" s="589"/>
      <c r="BQ14" s="589"/>
      <c r="BR14" s="589"/>
      <c r="BS14" s="595" t="s">
        <v>176</v>
      </c>
      <c r="BT14" s="587"/>
      <c r="BU14" s="587"/>
      <c r="BV14" s="587"/>
      <c r="BW14" s="587"/>
      <c r="BX14" s="587"/>
      <c r="BY14" s="587"/>
      <c r="BZ14" s="587"/>
      <c r="CA14" s="587"/>
      <c r="CB14" s="596"/>
      <c r="CD14" s="600" t="s">
        <v>195</v>
      </c>
      <c r="CE14" s="601"/>
      <c r="CF14" s="601"/>
      <c r="CG14" s="601"/>
      <c r="CH14" s="601"/>
      <c r="CI14" s="601"/>
      <c r="CJ14" s="601"/>
      <c r="CK14" s="601"/>
      <c r="CL14" s="601"/>
      <c r="CM14" s="601"/>
      <c r="CN14" s="601"/>
      <c r="CO14" s="601"/>
      <c r="CP14" s="601"/>
      <c r="CQ14" s="602"/>
      <c r="CR14" s="586">
        <v>311714</v>
      </c>
      <c r="CS14" s="587"/>
      <c r="CT14" s="587"/>
      <c r="CU14" s="587"/>
      <c r="CV14" s="587"/>
      <c r="CW14" s="587"/>
      <c r="CX14" s="587"/>
      <c r="CY14" s="588"/>
      <c r="CZ14" s="589">
        <v>2.9</v>
      </c>
      <c r="DA14" s="589"/>
      <c r="DB14" s="589"/>
      <c r="DC14" s="589"/>
      <c r="DD14" s="595">
        <v>25592</v>
      </c>
      <c r="DE14" s="587"/>
      <c r="DF14" s="587"/>
      <c r="DG14" s="587"/>
      <c r="DH14" s="587"/>
      <c r="DI14" s="587"/>
      <c r="DJ14" s="587"/>
      <c r="DK14" s="587"/>
      <c r="DL14" s="587"/>
      <c r="DM14" s="587"/>
      <c r="DN14" s="587"/>
      <c r="DO14" s="587"/>
      <c r="DP14" s="588"/>
      <c r="DQ14" s="595">
        <v>283029</v>
      </c>
      <c r="DR14" s="587"/>
      <c r="DS14" s="587"/>
      <c r="DT14" s="587"/>
      <c r="DU14" s="587"/>
      <c r="DV14" s="587"/>
      <c r="DW14" s="587"/>
      <c r="DX14" s="587"/>
      <c r="DY14" s="587"/>
      <c r="DZ14" s="587"/>
      <c r="EA14" s="587"/>
      <c r="EB14" s="587"/>
      <c r="EC14" s="596"/>
    </row>
    <row r="15" spans="2:143" ht="11.25" customHeight="1">
      <c r="B15" s="583" t="s">
        <v>196</v>
      </c>
      <c r="C15" s="584"/>
      <c r="D15" s="584"/>
      <c r="E15" s="584"/>
      <c r="F15" s="584"/>
      <c r="G15" s="584"/>
      <c r="H15" s="584"/>
      <c r="I15" s="584"/>
      <c r="J15" s="584"/>
      <c r="K15" s="584"/>
      <c r="L15" s="584"/>
      <c r="M15" s="584"/>
      <c r="N15" s="584"/>
      <c r="O15" s="584"/>
      <c r="P15" s="584"/>
      <c r="Q15" s="585"/>
      <c r="R15" s="586">
        <v>7062</v>
      </c>
      <c r="S15" s="587"/>
      <c r="T15" s="587"/>
      <c r="U15" s="587"/>
      <c r="V15" s="587"/>
      <c r="W15" s="587"/>
      <c r="X15" s="587"/>
      <c r="Y15" s="588"/>
      <c r="Z15" s="589">
        <v>0.1</v>
      </c>
      <c r="AA15" s="589"/>
      <c r="AB15" s="589"/>
      <c r="AC15" s="589"/>
      <c r="AD15" s="590">
        <v>7062</v>
      </c>
      <c r="AE15" s="590"/>
      <c r="AF15" s="590"/>
      <c r="AG15" s="590"/>
      <c r="AH15" s="590"/>
      <c r="AI15" s="590"/>
      <c r="AJ15" s="590"/>
      <c r="AK15" s="590"/>
      <c r="AL15" s="591">
        <v>0.1</v>
      </c>
      <c r="AM15" s="592"/>
      <c r="AN15" s="592"/>
      <c r="AO15" s="593"/>
      <c r="AP15" s="583" t="s">
        <v>197</v>
      </c>
      <c r="AQ15" s="584"/>
      <c r="AR15" s="584"/>
      <c r="AS15" s="584"/>
      <c r="AT15" s="584"/>
      <c r="AU15" s="584"/>
      <c r="AV15" s="584"/>
      <c r="AW15" s="584"/>
      <c r="AX15" s="584"/>
      <c r="AY15" s="584"/>
      <c r="AZ15" s="584"/>
      <c r="BA15" s="584"/>
      <c r="BB15" s="584"/>
      <c r="BC15" s="584"/>
      <c r="BD15" s="584"/>
      <c r="BE15" s="584"/>
      <c r="BF15" s="585"/>
      <c r="BG15" s="586">
        <v>99611</v>
      </c>
      <c r="BH15" s="587"/>
      <c r="BI15" s="587"/>
      <c r="BJ15" s="587"/>
      <c r="BK15" s="587"/>
      <c r="BL15" s="587"/>
      <c r="BM15" s="587"/>
      <c r="BN15" s="588"/>
      <c r="BO15" s="589">
        <v>6.9</v>
      </c>
      <c r="BP15" s="589"/>
      <c r="BQ15" s="589"/>
      <c r="BR15" s="589"/>
      <c r="BS15" s="595" t="s">
        <v>176</v>
      </c>
      <c r="BT15" s="587"/>
      <c r="BU15" s="587"/>
      <c r="BV15" s="587"/>
      <c r="BW15" s="587"/>
      <c r="BX15" s="587"/>
      <c r="BY15" s="587"/>
      <c r="BZ15" s="587"/>
      <c r="CA15" s="587"/>
      <c r="CB15" s="596"/>
      <c r="CD15" s="600" t="s">
        <v>198</v>
      </c>
      <c r="CE15" s="601"/>
      <c r="CF15" s="601"/>
      <c r="CG15" s="601"/>
      <c r="CH15" s="601"/>
      <c r="CI15" s="601"/>
      <c r="CJ15" s="601"/>
      <c r="CK15" s="601"/>
      <c r="CL15" s="601"/>
      <c r="CM15" s="601"/>
      <c r="CN15" s="601"/>
      <c r="CO15" s="601"/>
      <c r="CP15" s="601"/>
      <c r="CQ15" s="602"/>
      <c r="CR15" s="586">
        <v>2036188</v>
      </c>
      <c r="CS15" s="587"/>
      <c r="CT15" s="587"/>
      <c r="CU15" s="587"/>
      <c r="CV15" s="587"/>
      <c r="CW15" s="587"/>
      <c r="CX15" s="587"/>
      <c r="CY15" s="588"/>
      <c r="CZ15" s="589">
        <v>19.2</v>
      </c>
      <c r="DA15" s="589"/>
      <c r="DB15" s="589"/>
      <c r="DC15" s="589"/>
      <c r="DD15" s="595">
        <v>1425066</v>
      </c>
      <c r="DE15" s="587"/>
      <c r="DF15" s="587"/>
      <c r="DG15" s="587"/>
      <c r="DH15" s="587"/>
      <c r="DI15" s="587"/>
      <c r="DJ15" s="587"/>
      <c r="DK15" s="587"/>
      <c r="DL15" s="587"/>
      <c r="DM15" s="587"/>
      <c r="DN15" s="587"/>
      <c r="DO15" s="587"/>
      <c r="DP15" s="588"/>
      <c r="DQ15" s="595">
        <v>655580</v>
      </c>
      <c r="DR15" s="587"/>
      <c r="DS15" s="587"/>
      <c r="DT15" s="587"/>
      <c r="DU15" s="587"/>
      <c r="DV15" s="587"/>
      <c r="DW15" s="587"/>
      <c r="DX15" s="587"/>
      <c r="DY15" s="587"/>
      <c r="DZ15" s="587"/>
      <c r="EA15" s="587"/>
      <c r="EB15" s="587"/>
      <c r="EC15" s="596"/>
    </row>
    <row r="16" spans="2:143" ht="11.25" customHeight="1">
      <c r="B16" s="583" t="s">
        <v>199</v>
      </c>
      <c r="C16" s="584"/>
      <c r="D16" s="584"/>
      <c r="E16" s="584"/>
      <c r="F16" s="584"/>
      <c r="G16" s="584"/>
      <c r="H16" s="584"/>
      <c r="I16" s="584"/>
      <c r="J16" s="584"/>
      <c r="K16" s="584"/>
      <c r="L16" s="584"/>
      <c r="M16" s="584"/>
      <c r="N16" s="584"/>
      <c r="O16" s="584"/>
      <c r="P16" s="584"/>
      <c r="Q16" s="585"/>
      <c r="R16" s="586">
        <v>4475589</v>
      </c>
      <c r="S16" s="587"/>
      <c r="T16" s="587"/>
      <c r="U16" s="587"/>
      <c r="V16" s="587"/>
      <c r="W16" s="587"/>
      <c r="X16" s="587"/>
      <c r="Y16" s="588"/>
      <c r="Z16" s="589">
        <v>40.700000000000003</v>
      </c>
      <c r="AA16" s="589"/>
      <c r="AB16" s="589"/>
      <c r="AC16" s="589"/>
      <c r="AD16" s="590">
        <v>4045116</v>
      </c>
      <c r="AE16" s="590"/>
      <c r="AF16" s="590"/>
      <c r="AG16" s="590"/>
      <c r="AH16" s="590"/>
      <c r="AI16" s="590"/>
      <c r="AJ16" s="590"/>
      <c r="AK16" s="590"/>
      <c r="AL16" s="591">
        <v>69.099999999999994</v>
      </c>
      <c r="AM16" s="592"/>
      <c r="AN16" s="592"/>
      <c r="AO16" s="593"/>
      <c r="AP16" s="583" t="s">
        <v>200</v>
      </c>
      <c r="AQ16" s="584"/>
      <c r="AR16" s="584"/>
      <c r="AS16" s="584"/>
      <c r="AT16" s="584"/>
      <c r="AU16" s="584"/>
      <c r="AV16" s="584"/>
      <c r="AW16" s="584"/>
      <c r="AX16" s="584"/>
      <c r="AY16" s="584"/>
      <c r="AZ16" s="584"/>
      <c r="BA16" s="584"/>
      <c r="BB16" s="584"/>
      <c r="BC16" s="584"/>
      <c r="BD16" s="584"/>
      <c r="BE16" s="584"/>
      <c r="BF16" s="585"/>
      <c r="BG16" s="586" t="s">
        <v>176</v>
      </c>
      <c r="BH16" s="587"/>
      <c r="BI16" s="587"/>
      <c r="BJ16" s="587"/>
      <c r="BK16" s="587"/>
      <c r="BL16" s="587"/>
      <c r="BM16" s="587"/>
      <c r="BN16" s="588"/>
      <c r="BO16" s="589" t="s">
        <v>176</v>
      </c>
      <c r="BP16" s="589"/>
      <c r="BQ16" s="589"/>
      <c r="BR16" s="589"/>
      <c r="BS16" s="595" t="s">
        <v>176</v>
      </c>
      <c r="BT16" s="587"/>
      <c r="BU16" s="587"/>
      <c r="BV16" s="587"/>
      <c r="BW16" s="587"/>
      <c r="BX16" s="587"/>
      <c r="BY16" s="587"/>
      <c r="BZ16" s="587"/>
      <c r="CA16" s="587"/>
      <c r="CB16" s="596"/>
      <c r="CD16" s="600" t="s">
        <v>201</v>
      </c>
      <c r="CE16" s="601"/>
      <c r="CF16" s="601"/>
      <c r="CG16" s="601"/>
      <c r="CH16" s="601"/>
      <c r="CI16" s="601"/>
      <c r="CJ16" s="601"/>
      <c r="CK16" s="601"/>
      <c r="CL16" s="601"/>
      <c r="CM16" s="601"/>
      <c r="CN16" s="601"/>
      <c r="CO16" s="601"/>
      <c r="CP16" s="601"/>
      <c r="CQ16" s="602"/>
      <c r="CR16" s="586">
        <v>60006</v>
      </c>
      <c r="CS16" s="587"/>
      <c r="CT16" s="587"/>
      <c r="CU16" s="587"/>
      <c r="CV16" s="587"/>
      <c r="CW16" s="587"/>
      <c r="CX16" s="587"/>
      <c r="CY16" s="588"/>
      <c r="CZ16" s="589">
        <v>0.6</v>
      </c>
      <c r="DA16" s="589"/>
      <c r="DB16" s="589"/>
      <c r="DC16" s="589"/>
      <c r="DD16" s="595" t="s">
        <v>176</v>
      </c>
      <c r="DE16" s="587"/>
      <c r="DF16" s="587"/>
      <c r="DG16" s="587"/>
      <c r="DH16" s="587"/>
      <c r="DI16" s="587"/>
      <c r="DJ16" s="587"/>
      <c r="DK16" s="587"/>
      <c r="DL16" s="587"/>
      <c r="DM16" s="587"/>
      <c r="DN16" s="587"/>
      <c r="DO16" s="587"/>
      <c r="DP16" s="588"/>
      <c r="DQ16" s="595">
        <v>16920</v>
      </c>
      <c r="DR16" s="587"/>
      <c r="DS16" s="587"/>
      <c r="DT16" s="587"/>
      <c r="DU16" s="587"/>
      <c r="DV16" s="587"/>
      <c r="DW16" s="587"/>
      <c r="DX16" s="587"/>
      <c r="DY16" s="587"/>
      <c r="DZ16" s="587"/>
      <c r="EA16" s="587"/>
      <c r="EB16" s="587"/>
      <c r="EC16" s="596"/>
    </row>
    <row r="17" spans="2:133" ht="11.25" customHeight="1">
      <c r="B17" s="583" t="s">
        <v>202</v>
      </c>
      <c r="C17" s="584"/>
      <c r="D17" s="584"/>
      <c r="E17" s="584"/>
      <c r="F17" s="584"/>
      <c r="G17" s="584"/>
      <c r="H17" s="584"/>
      <c r="I17" s="584"/>
      <c r="J17" s="584"/>
      <c r="K17" s="584"/>
      <c r="L17" s="584"/>
      <c r="M17" s="584"/>
      <c r="N17" s="584"/>
      <c r="O17" s="584"/>
      <c r="P17" s="584"/>
      <c r="Q17" s="585"/>
      <c r="R17" s="586">
        <v>4045116</v>
      </c>
      <c r="S17" s="587"/>
      <c r="T17" s="587"/>
      <c r="U17" s="587"/>
      <c r="V17" s="587"/>
      <c r="W17" s="587"/>
      <c r="X17" s="587"/>
      <c r="Y17" s="588"/>
      <c r="Z17" s="589">
        <v>36.799999999999997</v>
      </c>
      <c r="AA17" s="589"/>
      <c r="AB17" s="589"/>
      <c r="AC17" s="589"/>
      <c r="AD17" s="590">
        <v>4045116</v>
      </c>
      <c r="AE17" s="590"/>
      <c r="AF17" s="590"/>
      <c r="AG17" s="590"/>
      <c r="AH17" s="590"/>
      <c r="AI17" s="590"/>
      <c r="AJ17" s="590"/>
      <c r="AK17" s="590"/>
      <c r="AL17" s="591">
        <v>69.099999999999994</v>
      </c>
      <c r="AM17" s="592"/>
      <c r="AN17" s="592"/>
      <c r="AO17" s="593"/>
      <c r="AP17" s="583" t="s">
        <v>203</v>
      </c>
      <c r="AQ17" s="584"/>
      <c r="AR17" s="584"/>
      <c r="AS17" s="584"/>
      <c r="AT17" s="584"/>
      <c r="AU17" s="584"/>
      <c r="AV17" s="584"/>
      <c r="AW17" s="584"/>
      <c r="AX17" s="584"/>
      <c r="AY17" s="584"/>
      <c r="AZ17" s="584"/>
      <c r="BA17" s="584"/>
      <c r="BB17" s="584"/>
      <c r="BC17" s="584"/>
      <c r="BD17" s="584"/>
      <c r="BE17" s="584"/>
      <c r="BF17" s="585"/>
      <c r="BG17" s="586" t="s">
        <v>176</v>
      </c>
      <c r="BH17" s="587"/>
      <c r="BI17" s="587"/>
      <c r="BJ17" s="587"/>
      <c r="BK17" s="587"/>
      <c r="BL17" s="587"/>
      <c r="BM17" s="587"/>
      <c r="BN17" s="588"/>
      <c r="BO17" s="589" t="s">
        <v>176</v>
      </c>
      <c r="BP17" s="589"/>
      <c r="BQ17" s="589"/>
      <c r="BR17" s="589"/>
      <c r="BS17" s="595" t="s">
        <v>176</v>
      </c>
      <c r="BT17" s="587"/>
      <c r="BU17" s="587"/>
      <c r="BV17" s="587"/>
      <c r="BW17" s="587"/>
      <c r="BX17" s="587"/>
      <c r="BY17" s="587"/>
      <c r="BZ17" s="587"/>
      <c r="CA17" s="587"/>
      <c r="CB17" s="596"/>
      <c r="CD17" s="600" t="s">
        <v>204</v>
      </c>
      <c r="CE17" s="601"/>
      <c r="CF17" s="601"/>
      <c r="CG17" s="601"/>
      <c r="CH17" s="601"/>
      <c r="CI17" s="601"/>
      <c r="CJ17" s="601"/>
      <c r="CK17" s="601"/>
      <c r="CL17" s="601"/>
      <c r="CM17" s="601"/>
      <c r="CN17" s="601"/>
      <c r="CO17" s="601"/>
      <c r="CP17" s="601"/>
      <c r="CQ17" s="602"/>
      <c r="CR17" s="586">
        <v>1600813</v>
      </c>
      <c r="CS17" s="587"/>
      <c r="CT17" s="587"/>
      <c r="CU17" s="587"/>
      <c r="CV17" s="587"/>
      <c r="CW17" s="587"/>
      <c r="CX17" s="587"/>
      <c r="CY17" s="588"/>
      <c r="CZ17" s="589">
        <v>15.1</v>
      </c>
      <c r="DA17" s="589"/>
      <c r="DB17" s="589"/>
      <c r="DC17" s="589"/>
      <c r="DD17" s="595" t="s">
        <v>176</v>
      </c>
      <c r="DE17" s="587"/>
      <c r="DF17" s="587"/>
      <c r="DG17" s="587"/>
      <c r="DH17" s="587"/>
      <c r="DI17" s="587"/>
      <c r="DJ17" s="587"/>
      <c r="DK17" s="587"/>
      <c r="DL17" s="587"/>
      <c r="DM17" s="587"/>
      <c r="DN17" s="587"/>
      <c r="DO17" s="587"/>
      <c r="DP17" s="588"/>
      <c r="DQ17" s="595">
        <v>1589217</v>
      </c>
      <c r="DR17" s="587"/>
      <c r="DS17" s="587"/>
      <c r="DT17" s="587"/>
      <c r="DU17" s="587"/>
      <c r="DV17" s="587"/>
      <c r="DW17" s="587"/>
      <c r="DX17" s="587"/>
      <c r="DY17" s="587"/>
      <c r="DZ17" s="587"/>
      <c r="EA17" s="587"/>
      <c r="EB17" s="587"/>
      <c r="EC17" s="596"/>
    </row>
    <row r="18" spans="2:133" ht="11.25" customHeight="1">
      <c r="B18" s="583" t="s">
        <v>205</v>
      </c>
      <c r="C18" s="584"/>
      <c r="D18" s="584"/>
      <c r="E18" s="584"/>
      <c r="F18" s="584"/>
      <c r="G18" s="584"/>
      <c r="H18" s="584"/>
      <c r="I18" s="584"/>
      <c r="J18" s="584"/>
      <c r="K18" s="584"/>
      <c r="L18" s="584"/>
      <c r="M18" s="584"/>
      <c r="N18" s="584"/>
      <c r="O18" s="584"/>
      <c r="P18" s="584"/>
      <c r="Q18" s="585"/>
      <c r="R18" s="586">
        <v>430473</v>
      </c>
      <c r="S18" s="587"/>
      <c r="T18" s="587"/>
      <c r="U18" s="587"/>
      <c r="V18" s="587"/>
      <c r="W18" s="587"/>
      <c r="X18" s="587"/>
      <c r="Y18" s="588"/>
      <c r="Z18" s="589">
        <v>3.9</v>
      </c>
      <c r="AA18" s="589"/>
      <c r="AB18" s="589"/>
      <c r="AC18" s="589"/>
      <c r="AD18" s="590" t="s">
        <v>176</v>
      </c>
      <c r="AE18" s="590"/>
      <c r="AF18" s="590"/>
      <c r="AG18" s="590"/>
      <c r="AH18" s="590"/>
      <c r="AI18" s="590"/>
      <c r="AJ18" s="590"/>
      <c r="AK18" s="590"/>
      <c r="AL18" s="591" t="s">
        <v>176</v>
      </c>
      <c r="AM18" s="592"/>
      <c r="AN18" s="592"/>
      <c r="AO18" s="593"/>
      <c r="AP18" s="583" t="s">
        <v>206</v>
      </c>
      <c r="AQ18" s="584"/>
      <c r="AR18" s="584"/>
      <c r="AS18" s="584"/>
      <c r="AT18" s="584"/>
      <c r="AU18" s="584"/>
      <c r="AV18" s="584"/>
      <c r="AW18" s="584"/>
      <c r="AX18" s="584"/>
      <c r="AY18" s="584"/>
      <c r="AZ18" s="584"/>
      <c r="BA18" s="584"/>
      <c r="BB18" s="584"/>
      <c r="BC18" s="584"/>
      <c r="BD18" s="584"/>
      <c r="BE18" s="584"/>
      <c r="BF18" s="585"/>
      <c r="BG18" s="586" t="s">
        <v>176</v>
      </c>
      <c r="BH18" s="587"/>
      <c r="BI18" s="587"/>
      <c r="BJ18" s="587"/>
      <c r="BK18" s="587"/>
      <c r="BL18" s="587"/>
      <c r="BM18" s="587"/>
      <c r="BN18" s="588"/>
      <c r="BO18" s="589" t="s">
        <v>176</v>
      </c>
      <c r="BP18" s="589"/>
      <c r="BQ18" s="589"/>
      <c r="BR18" s="589"/>
      <c r="BS18" s="595" t="s">
        <v>176</v>
      </c>
      <c r="BT18" s="587"/>
      <c r="BU18" s="587"/>
      <c r="BV18" s="587"/>
      <c r="BW18" s="587"/>
      <c r="BX18" s="587"/>
      <c r="BY18" s="587"/>
      <c r="BZ18" s="587"/>
      <c r="CA18" s="587"/>
      <c r="CB18" s="596"/>
      <c r="CD18" s="600" t="s">
        <v>207</v>
      </c>
      <c r="CE18" s="601"/>
      <c r="CF18" s="601"/>
      <c r="CG18" s="601"/>
      <c r="CH18" s="601"/>
      <c r="CI18" s="601"/>
      <c r="CJ18" s="601"/>
      <c r="CK18" s="601"/>
      <c r="CL18" s="601"/>
      <c r="CM18" s="601"/>
      <c r="CN18" s="601"/>
      <c r="CO18" s="601"/>
      <c r="CP18" s="601"/>
      <c r="CQ18" s="602"/>
      <c r="CR18" s="586" t="s">
        <v>176</v>
      </c>
      <c r="CS18" s="587"/>
      <c r="CT18" s="587"/>
      <c r="CU18" s="587"/>
      <c r="CV18" s="587"/>
      <c r="CW18" s="587"/>
      <c r="CX18" s="587"/>
      <c r="CY18" s="588"/>
      <c r="CZ18" s="589" t="s">
        <v>176</v>
      </c>
      <c r="DA18" s="589"/>
      <c r="DB18" s="589"/>
      <c r="DC18" s="589"/>
      <c r="DD18" s="595" t="s">
        <v>176</v>
      </c>
      <c r="DE18" s="587"/>
      <c r="DF18" s="587"/>
      <c r="DG18" s="587"/>
      <c r="DH18" s="587"/>
      <c r="DI18" s="587"/>
      <c r="DJ18" s="587"/>
      <c r="DK18" s="587"/>
      <c r="DL18" s="587"/>
      <c r="DM18" s="587"/>
      <c r="DN18" s="587"/>
      <c r="DO18" s="587"/>
      <c r="DP18" s="588"/>
      <c r="DQ18" s="595" t="s">
        <v>176</v>
      </c>
      <c r="DR18" s="587"/>
      <c r="DS18" s="587"/>
      <c r="DT18" s="587"/>
      <c r="DU18" s="587"/>
      <c r="DV18" s="587"/>
      <c r="DW18" s="587"/>
      <c r="DX18" s="587"/>
      <c r="DY18" s="587"/>
      <c r="DZ18" s="587"/>
      <c r="EA18" s="587"/>
      <c r="EB18" s="587"/>
      <c r="EC18" s="596"/>
    </row>
    <row r="19" spans="2:133" ht="11.25" customHeight="1">
      <c r="B19" s="583" t="s">
        <v>208</v>
      </c>
      <c r="C19" s="584"/>
      <c r="D19" s="584"/>
      <c r="E19" s="584"/>
      <c r="F19" s="584"/>
      <c r="G19" s="584"/>
      <c r="H19" s="584"/>
      <c r="I19" s="584"/>
      <c r="J19" s="584"/>
      <c r="K19" s="584"/>
      <c r="L19" s="584"/>
      <c r="M19" s="584"/>
      <c r="N19" s="584"/>
      <c r="O19" s="584"/>
      <c r="P19" s="584"/>
      <c r="Q19" s="585"/>
      <c r="R19" s="586" t="s">
        <v>176</v>
      </c>
      <c r="S19" s="587"/>
      <c r="T19" s="587"/>
      <c r="U19" s="587"/>
      <c r="V19" s="587"/>
      <c r="W19" s="587"/>
      <c r="X19" s="587"/>
      <c r="Y19" s="588"/>
      <c r="Z19" s="589" t="s">
        <v>176</v>
      </c>
      <c r="AA19" s="589"/>
      <c r="AB19" s="589"/>
      <c r="AC19" s="589"/>
      <c r="AD19" s="590" t="s">
        <v>176</v>
      </c>
      <c r="AE19" s="590"/>
      <c r="AF19" s="590"/>
      <c r="AG19" s="590"/>
      <c r="AH19" s="590"/>
      <c r="AI19" s="590"/>
      <c r="AJ19" s="590"/>
      <c r="AK19" s="590"/>
      <c r="AL19" s="591" t="s">
        <v>176</v>
      </c>
      <c r="AM19" s="592"/>
      <c r="AN19" s="592"/>
      <c r="AO19" s="593"/>
      <c r="AP19" s="583" t="s">
        <v>209</v>
      </c>
      <c r="AQ19" s="584"/>
      <c r="AR19" s="584"/>
      <c r="AS19" s="584"/>
      <c r="AT19" s="584"/>
      <c r="AU19" s="584"/>
      <c r="AV19" s="584"/>
      <c r="AW19" s="584"/>
      <c r="AX19" s="584"/>
      <c r="AY19" s="584"/>
      <c r="AZ19" s="584"/>
      <c r="BA19" s="584"/>
      <c r="BB19" s="584"/>
      <c r="BC19" s="584"/>
      <c r="BD19" s="584"/>
      <c r="BE19" s="584"/>
      <c r="BF19" s="585"/>
      <c r="BG19" s="586">
        <v>22267</v>
      </c>
      <c r="BH19" s="587"/>
      <c r="BI19" s="587"/>
      <c r="BJ19" s="587"/>
      <c r="BK19" s="587"/>
      <c r="BL19" s="587"/>
      <c r="BM19" s="587"/>
      <c r="BN19" s="588"/>
      <c r="BO19" s="589">
        <v>1.6</v>
      </c>
      <c r="BP19" s="589"/>
      <c r="BQ19" s="589"/>
      <c r="BR19" s="589"/>
      <c r="BS19" s="595" t="s">
        <v>176</v>
      </c>
      <c r="BT19" s="587"/>
      <c r="BU19" s="587"/>
      <c r="BV19" s="587"/>
      <c r="BW19" s="587"/>
      <c r="BX19" s="587"/>
      <c r="BY19" s="587"/>
      <c r="BZ19" s="587"/>
      <c r="CA19" s="587"/>
      <c r="CB19" s="596"/>
      <c r="CD19" s="600" t="s">
        <v>210</v>
      </c>
      <c r="CE19" s="601"/>
      <c r="CF19" s="601"/>
      <c r="CG19" s="601"/>
      <c r="CH19" s="601"/>
      <c r="CI19" s="601"/>
      <c r="CJ19" s="601"/>
      <c r="CK19" s="601"/>
      <c r="CL19" s="601"/>
      <c r="CM19" s="601"/>
      <c r="CN19" s="601"/>
      <c r="CO19" s="601"/>
      <c r="CP19" s="601"/>
      <c r="CQ19" s="602"/>
      <c r="CR19" s="586" t="s">
        <v>176</v>
      </c>
      <c r="CS19" s="587"/>
      <c r="CT19" s="587"/>
      <c r="CU19" s="587"/>
      <c r="CV19" s="587"/>
      <c r="CW19" s="587"/>
      <c r="CX19" s="587"/>
      <c r="CY19" s="588"/>
      <c r="CZ19" s="589" t="s">
        <v>176</v>
      </c>
      <c r="DA19" s="589"/>
      <c r="DB19" s="589"/>
      <c r="DC19" s="589"/>
      <c r="DD19" s="595" t="s">
        <v>176</v>
      </c>
      <c r="DE19" s="587"/>
      <c r="DF19" s="587"/>
      <c r="DG19" s="587"/>
      <c r="DH19" s="587"/>
      <c r="DI19" s="587"/>
      <c r="DJ19" s="587"/>
      <c r="DK19" s="587"/>
      <c r="DL19" s="587"/>
      <c r="DM19" s="587"/>
      <c r="DN19" s="587"/>
      <c r="DO19" s="587"/>
      <c r="DP19" s="588"/>
      <c r="DQ19" s="595" t="s">
        <v>176</v>
      </c>
      <c r="DR19" s="587"/>
      <c r="DS19" s="587"/>
      <c r="DT19" s="587"/>
      <c r="DU19" s="587"/>
      <c r="DV19" s="587"/>
      <c r="DW19" s="587"/>
      <c r="DX19" s="587"/>
      <c r="DY19" s="587"/>
      <c r="DZ19" s="587"/>
      <c r="EA19" s="587"/>
      <c r="EB19" s="587"/>
      <c r="EC19" s="596"/>
    </row>
    <row r="20" spans="2:133" ht="11.25" customHeight="1">
      <c r="B20" s="583" t="s">
        <v>211</v>
      </c>
      <c r="C20" s="584"/>
      <c r="D20" s="584"/>
      <c r="E20" s="584"/>
      <c r="F20" s="584"/>
      <c r="G20" s="584"/>
      <c r="H20" s="584"/>
      <c r="I20" s="584"/>
      <c r="J20" s="584"/>
      <c r="K20" s="584"/>
      <c r="L20" s="584"/>
      <c r="M20" s="584"/>
      <c r="N20" s="584"/>
      <c r="O20" s="584"/>
      <c r="P20" s="584"/>
      <c r="Q20" s="585"/>
      <c r="R20" s="586">
        <v>6268313</v>
      </c>
      <c r="S20" s="587"/>
      <c r="T20" s="587"/>
      <c r="U20" s="587"/>
      <c r="V20" s="587"/>
      <c r="W20" s="587"/>
      <c r="X20" s="587"/>
      <c r="Y20" s="588"/>
      <c r="Z20" s="589">
        <v>57</v>
      </c>
      <c r="AA20" s="589"/>
      <c r="AB20" s="589"/>
      <c r="AC20" s="589"/>
      <c r="AD20" s="590">
        <v>5837840</v>
      </c>
      <c r="AE20" s="590"/>
      <c r="AF20" s="590"/>
      <c r="AG20" s="590"/>
      <c r="AH20" s="590"/>
      <c r="AI20" s="590"/>
      <c r="AJ20" s="590"/>
      <c r="AK20" s="590"/>
      <c r="AL20" s="591">
        <v>99.8</v>
      </c>
      <c r="AM20" s="592"/>
      <c r="AN20" s="592"/>
      <c r="AO20" s="593"/>
      <c r="AP20" s="583" t="s">
        <v>212</v>
      </c>
      <c r="AQ20" s="584"/>
      <c r="AR20" s="584"/>
      <c r="AS20" s="584"/>
      <c r="AT20" s="584"/>
      <c r="AU20" s="584"/>
      <c r="AV20" s="584"/>
      <c r="AW20" s="584"/>
      <c r="AX20" s="584"/>
      <c r="AY20" s="584"/>
      <c r="AZ20" s="584"/>
      <c r="BA20" s="584"/>
      <c r="BB20" s="584"/>
      <c r="BC20" s="584"/>
      <c r="BD20" s="584"/>
      <c r="BE20" s="584"/>
      <c r="BF20" s="585"/>
      <c r="BG20" s="586">
        <v>22267</v>
      </c>
      <c r="BH20" s="587"/>
      <c r="BI20" s="587"/>
      <c r="BJ20" s="587"/>
      <c r="BK20" s="587"/>
      <c r="BL20" s="587"/>
      <c r="BM20" s="587"/>
      <c r="BN20" s="588"/>
      <c r="BO20" s="589">
        <v>1.6</v>
      </c>
      <c r="BP20" s="589"/>
      <c r="BQ20" s="589"/>
      <c r="BR20" s="589"/>
      <c r="BS20" s="595" t="s">
        <v>176</v>
      </c>
      <c r="BT20" s="587"/>
      <c r="BU20" s="587"/>
      <c r="BV20" s="587"/>
      <c r="BW20" s="587"/>
      <c r="BX20" s="587"/>
      <c r="BY20" s="587"/>
      <c r="BZ20" s="587"/>
      <c r="CA20" s="587"/>
      <c r="CB20" s="596"/>
      <c r="CD20" s="600" t="s">
        <v>213</v>
      </c>
      <c r="CE20" s="601"/>
      <c r="CF20" s="601"/>
      <c r="CG20" s="601"/>
      <c r="CH20" s="601"/>
      <c r="CI20" s="601"/>
      <c r="CJ20" s="601"/>
      <c r="CK20" s="601"/>
      <c r="CL20" s="601"/>
      <c r="CM20" s="601"/>
      <c r="CN20" s="601"/>
      <c r="CO20" s="601"/>
      <c r="CP20" s="601"/>
      <c r="CQ20" s="602"/>
      <c r="CR20" s="586">
        <v>10616345</v>
      </c>
      <c r="CS20" s="587"/>
      <c r="CT20" s="587"/>
      <c r="CU20" s="587"/>
      <c r="CV20" s="587"/>
      <c r="CW20" s="587"/>
      <c r="CX20" s="587"/>
      <c r="CY20" s="588"/>
      <c r="CZ20" s="589">
        <v>100</v>
      </c>
      <c r="DA20" s="589"/>
      <c r="DB20" s="589"/>
      <c r="DC20" s="589"/>
      <c r="DD20" s="595">
        <v>1933925</v>
      </c>
      <c r="DE20" s="587"/>
      <c r="DF20" s="587"/>
      <c r="DG20" s="587"/>
      <c r="DH20" s="587"/>
      <c r="DI20" s="587"/>
      <c r="DJ20" s="587"/>
      <c r="DK20" s="587"/>
      <c r="DL20" s="587"/>
      <c r="DM20" s="587"/>
      <c r="DN20" s="587"/>
      <c r="DO20" s="587"/>
      <c r="DP20" s="588"/>
      <c r="DQ20" s="595">
        <v>6861852</v>
      </c>
      <c r="DR20" s="587"/>
      <c r="DS20" s="587"/>
      <c r="DT20" s="587"/>
      <c r="DU20" s="587"/>
      <c r="DV20" s="587"/>
      <c r="DW20" s="587"/>
      <c r="DX20" s="587"/>
      <c r="DY20" s="587"/>
      <c r="DZ20" s="587"/>
      <c r="EA20" s="587"/>
      <c r="EB20" s="587"/>
      <c r="EC20" s="596"/>
    </row>
    <row r="21" spans="2:133" ht="11.25" customHeight="1">
      <c r="B21" s="583" t="s">
        <v>214</v>
      </c>
      <c r="C21" s="584"/>
      <c r="D21" s="584"/>
      <c r="E21" s="584"/>
      <c r="F21" s="584"/>
      <c r="G21" s="584"/>
      <c r="H21" s="584"/>
      <c r="I21" s="584"/>
      <c r="J21" s="584"/>
      <c r="K21" s="584"/>
      <c r="L21" s="584"/>
      <c r="M21" s="584"/>
      <c r="N21" s="584"/>
      <c r="O21" s="584"/>
      <c r="P21" s="584"/>
      <c r="Q21" s="585"/>
      <c r="R21" s="586">
        <v>1468</v>
      </c>
      <c r="S21" s="587"/>
      <c r="T21" s="587"/>
      <c r="U21" s="587"/>
      <c r="V21" s="587"/>
      <c r="W21" s="587"/>
      <c r="X21" s="587"/>
      <c r="Y21" s="588"/>
      <c r="Z21" s="589">
        <v>0</v>
      </c>
      <c r="AA21" s="589"/>
      <c r="AB21" s="589"/>
      <c r="AC21" s="589"/>
      <c r="AD21" s="590">
        <v>1468</v>
      </c>
      <c r="AE21" s="590"/>
      <c r="AF21" s="590"/>
      <c r="AG21" s="590"/>
      <c r="AH21" s="590"/>
      <c r="AI21" s="590"/>
      <c r="AJ21" s="590"/>
      <c r="AK21" s="590"/>
      <c r="AL21" s="591">
        <v>0</v>
      </c>
      <c r="AM21" s="592"/>
      <c r="AN21" s="592"/>
      <c r="AO21" s="593"/>
      <c r="AP21" s="603" t="s">
        <v>215</v>
      </c>
      <c r="AQ21" s="604"/>
      <c r="AR21" s="604"/>
      <c r="AS21" s="604"/>
      <c r="AT21" s="604"/>
      <c r="AU21" s="604"/>
      <c r="AV21" s="604"/>
      <c r="AW21" s="604"/>
      <c r="AX21" s="604"/>
      <c r="AY21" s="604"/>
      <c r="AZ21" s="604"/>
      <c r="BA21" s="604"/>
      <c r="BB21" s="604"/>
      <c r="BC21" s="604"/>
      <c r="BD21" s="604"/>
      <c r="BE21" s="604"/>
      <c r="BF21" s="605"/>
      <c r="BG21" s="586">
        <v>22267</v>
      </c>
      <c r="BH21" s="587"/>
      <c r="BI21" s="587"/>
      <c r="BJ21" s="587"/>
      <c r="BK21" s="587"/>
      <c r="BL21" s="587"/>
      <c r="BM21" s="587"/>
      <c r="BN21" s="588"/>
      <c r="BO21" s="589">
        <v>1.6</v>
      </c>
      <c r="BP21" s="589"/>
      <c r="BQ21" s="589"/>
      <c r="BR21" s="589"/>
      <c r="BS21" s="595" t="s">
        <v>176</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216</v>
      </c>
      <c r="C22" s="584"/>
      <c r="D22" s="584"/>
      <c r="E22" s="584"/>
      <c r="F22" s="584"/>
      <c r="G22" s="584"/>
      <c r="H22" s="584"/>
      <c r="I22" s="584"/>
      <c r="J22" s="584"/>
      <c r="K22" s="584"/>
      <c r="L22" s="584"/>
      <c r="M22" s="584"/>
      <c r="N22" s="584"/>
      <c r="O22" s="584"/>
      <c r="P22" s="584"/>
      <c r="Q22" s="585"/>
      <c r="R22" s="586">
        <v>73654</v>
      </c>
      <c r="S22" s="587"/>
      <c r="T22" s="587"/>
      <c r="U22" s="587"/>
      <c r="V22" s="587"/>
      <c r="W22" s="587"/>
      <c r="X22" s="587"/>
      <c r="Y22" s="588"/>
      <c r="Z22" s="589">
        <v>0.7</v>
      </c>
      <c r="AA22" s="589"/>
      <c r="AB22" s="589"/>
      <c r="AC22" s="589"/>
      <c r="AD22" s="590" t="s">
        <v>176</v>
      </c>
      <c r="AE22" s="590"/>
      <c r="AF22" s="590"/>
      <c r="AG22" s="590"/>
      <c r="AH22" s="590"/>
      <c r="AI22" s="590"/>
      <c r="AJ22" s="590"/>
      <c r="AK22" s="590"/>
      <c r="AL22" s="591" t="s">
        <v>176</v>
      </c>
      <c r="AM22" s="592"/>
      <c r="AN22" s="592"/>
      <c r="AO22" s="593"/>
      <c r="AP22" s="603" t="s">
        <v>217</v>
      </c>
      <c r="AQ22" s="604"/>
      <c r="AR22" s="604"/>
      <c r="AS22" s="604"/>
      <c r="AT22" s="604"/>
      <c r="AU22" s="604"/>
      <c r="AV22" s="604"/>
      <c r="AW22" s="604"/>
      <c r="AX22" s="604"/>
      <c r="AY22" s="604"/>
      <c r="AZ22" s="604"/>
      <c r="BA22" s="604"/>
      <c r="BB22" s="604"/>
      <c r="BC22" s="604"/>
      <c r="BD22" s="604"/>
      <c r="BE22" s="604"/>
      <c r="BF22" s="605"/>
      <c r="BG22" s="586" t="s">
        <v>176</v>
      </c>
      <c r="BH22" s="587"/>
      <c r="BI22" s="587"/>
      <c r="BJ22" s="587"/>
      <c r="BK22" s="587"/>
      <c r="BL22" s="587"/>
      <c r="BM22" s="587"/>
      <c r="BN22" s="588"/>
      <c r="BO22" s="589" t="s">
        <v>176</v>
      </c>
      <c r="BP22" s="589"/>
      <c r="BQ22" s="589"/>
      <c r="BR22" s="589"/>
      <c r="BS22" s="595" t="s">
        <v>176</v>
      </c>
      <c r="BT22" s="587"/>
      <c r="BU22" s="587"/>
      <c r="BV22" s="587"/>
      <c r="BW22" s="587"/>
      <c r="BX22" s="587"/>
      <c r="BY22" s="587"/>
      <c r="BZ22" s="587"/>
      <c r="CA22" s="587"/>
      <c r="CB22" s="596"/>
      <c r="CD22" s="568" t="s">
        <v>218</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219</v>
      </c>
      <c r="C23" s="584"/>
      <c r="D23" s="584"/>
      <c r="E23" s="584"/>
      <c r="F23" s="584"/>
      <c r="G23" s="584"/>
      <c r="H23" s="584"/>
      <c r="I23" s="584"/>
      <c r="J23" s="584"/>
      <c r="K23" s="584"/>
      <c r="L23" s="584"/>
      <c r="M23" s="584"/>
      <c r="N23" s="584"/>
      <c r="O23" s="584"/>
      <c r="P23" s="584"/>
      <c r="Q23" s="585"/>
      <c r="R23" s="586">
        <v>145808</v>
      </c>
      <c r="S23" s="587"/>
      <c r="T23" s="587"/>
      <c r="U23" s="587"/>
      <c r="V23" s="587"/>
      <c r="W23" s="587"/>
      <c r="X23" s="587"/>
      <c r="Y23" s="588"/>
      <c r="Z23" s="589">
        <v>1.3</v>
      </c>
      <c r="AA23" s="589"/>
      <c r="AB23" s="589"/>
      <c r="AC23" s="589"/>
      <c r="AD23" s="590">
        <v>2748</v>
      </c>
      <c r="AE23" s="590"/>
      <c r="AF23" s="590"/>
      <c r="AG23" s="590"/>
      <c r="AH23" s="590"/>
      <c r="AI23" s="590"/>
      <c r="AJ23" s="590"/>
      <c r="AK23" s="590"/>
      <c r="AL23" s="591">
        <v>0</v>
      </c>
      <c r="AM23" s="592"/>
      <c r="AN23" s="592"/>
      <c r="AO23" s="593"/>
      <c r="AP23" s="603" t="s">
        <v>220</v>
      </c>
      <c r="AQ23" s="604"/>
      <c r="AR23" s="604"/>
      <c r="AS23" s="604"/>
      <c r="AT23" s="604"/>
      <c r="AU23" s="604"/>
      <c r="AV23" s="604"/>
      <c r="AW23" s="604"/>
      <c r="AX23" s="604"/>
      <c r="AY23" s="604"/>
      <c r="AZ23" s="604"/>
      <c r="BA23" s="604"/>
      <c r="BB23" s="604"/>
      <c r="BC23" s="604"/>
      <c r="BD23" s="604"/>
      <c r="BE23" s="604"/>
      <c r="BF23" s="605"/>
      <c r="BG23" s="586" t="s">
        <v>176</v>
      </c>
      <c r="BH23" s="587"/>
      <c r="BI23" s="587"/>
      <c r="BJ23" s="587"/>
      <c r="BK23" s="587"/>
      <c r="BL23" s="587"/>
      <c r="BM23" s="587"/>
      <c r="BN23" s="588"/>
      <c r="BO23" s="589" t="s">
        <v>176</v>
      </c>
      <c r="BP23" s="589"/>
      <c r="BQ23" s="589"/>
      <c r="BR23" s="589"/>
      <c r="BS23" s="595" t="s">
        <v>176</v>
      </c>
      <c r="BT23" s="587"/>
      <c r="BU23" s="587"/>
      <c r="BV23" s="587"/>
      <c r="BW23" s="587"/>
      <c r="BX23" s="587"/>
      <c r="BY23" s="587"/>
      <c r="BZ23" s="587"/>
      <c r="CA23" s="587"/>
      <c r="CB23" s="596"/>
      <c r="CD23" s="568" t="s">
        <v>158</v>
      </c>
      <c r="CE23" s="569"/>
      <c r="CF23" s="569"/>
      <c r="CG23" s="569"/>
      <c r="CH23" s="569"/>
      <c r="CI23" s="569"/>
      <c r="CJ23" s="569"/>
      <c r="CK23" s="569"/>
      <c r="CL23" s="569"/>
      <c r="CM23" s="569"/>
      <c r="CN23" s="569"/>
      <c r="CO23" s="569"/>
      <c r="CP23" s="569"/>
      <c r="CQ23" s="570"/>
      <c r="CR23" s="568" t="s">
        <v>221</v>
      </c>
      <c r="CS23" s="569"/>
      <c r="CT23" s="569"/>
      <c r="CU23" s="569"/>
      <c r="CV23" s="569"/>
      <c r="CW23" s="569"/>
      <c r="CX23" s="569"/>
      <c r="CY23" s="570"/>
      <c r="CZ23" s="568" t="s">
        <v>222</v>
      </c>
      <c r="DA23" s="569"/>
      <c r="DB23" s="569"/>
      <c r="DC23" s="570"/>
      <c r="DD23" s="568" t="s">
        <v>223</v>
      </c>
      <c r="DE23" s="569"/>
      <c r="DF23" s="569"/>
      <c r="DG23" s="569"/>
      <c r="DH23" s="569"/>
      <c r="DI23" s="569"/>
      <c r="DJ23" s="569"/>
      <c r="DK23" s="570"/>
      <c r="DL23" s="609" t="s">
        <v>224</v>
      </c>
      <c r="DM23" s="610"/>
      <c r="DN23" s="610"/>
      <c r="DO23" s="610"/>
      <c r="DP23" s="610"/>
      <c r="DQ23" s="610"/>
      <c r="DR23" s="610"/>
      <c r="DS23" s="610"/>
      <c r="DT23" s="610"/>
      <c r="DU23" s="610"/>
      <c r="DV23" s="611"/>
      <c r="DW23" s="568" t="s">
        <v>225</v>
      </c>
      <c r="DX23" s="569"/>
      <c r="DY23" s="569"/>
      <c r="DZ23" s="569"/>
      <c r="EA23" s="569"/>
      <c r="EB23" s="569"/>
      <c r="EC23" s="570"/>
    </row>
    <row r="24" spans="2:133" ht="11.25" customHeight="1">
      <c r="B24" s="583" t="s">
        <v>226</v>
      </c>
      <c r="C24" s="584"/>
      <c r="D24" s="584"/>
      <c r="E24" s="584"/>
      <c r="F24" s="584"/>
      <c r="G24" s="584"/>
      <c r="H24" s="584"/>
      <c r="I24" s="584"/>
      <c r="J24" s="584"/>
      <c r="K24" s="584"/>
      <c r="L24" s="584"/>
      <c r="M24" s="584"/>
      <c r="N24" s="584"/>
      <c r="O24" s="584"/>
      <c r="P24" s="584"/>
      <c r="Q24" s="585"/>
      <c r="R24" s="586">
        <v>27985</v>
      </c>
      <c r="S24" s="587"/>
      <c r="T24" s="587"/>
      <c r="U24" s="587"/>
      <c r="V24" s="587"/>
      <c r="W24" s="587"/>
      <c r="X24" s="587"/>
      <c r="Y24" s="588"/>
      <c r="Z24" s="589">
        <v>0.3</v>
      </c>
      <c r="AA24" s="589"/>
      <c r="AB24" s="589"/>
      <c r="AC24" s="589"/>
      <c r="AD24" s="590" t="s">
        <v>176</v>
      </c>
      <c r="AE24" s="590"/>
      <c r="AF24" s="590"/>
      <c r="AG24" s="590"/>
      <c r="AH24" s="590"/>
      <c r="AI24" s="590"/>
      <c r="AJ24" s="590"/>
      <c r="AK24" s="590"/>
      <c r="AL24" s="591" t="s">
        <v>176</v>
      </c>
      <c r="AM24" s="592"/>
      <c r="AN24" s="592"/>
      <c r="AO24" s="593"/>
      <c r="AP24" s="603" t="s">
        <v>227</v>
      </c>
      <c r="AQ24" s="604"/>
      <c r="AR24" s="604"/>
      <c r="AS24" s="604"/>
      <c r="AT24" s="604"/>
      <c r="AU24" s="604"/>
      <c r="AV24" s="604"/>
      <c r="AW24" s="604"/>
      <c r="AX24" s="604"/>
      <c r="AY24" s="604"/>
      <c r="AZ24" s="604"/>
      <c r="BA24" s="604"/>
      <c r="BB24" s="604"/>
      <c r="BC24" s="604"/>
      <c r="BD24" s="604"/>
      <c r="BE24" s="604"/>
      <c r="BF24" s="605"/>
      <c r="BG24" s="586" t="s">
        <v>176</v>
      </c>
      <c r="BH24" s="587"/>
      <c r="BI24" s="587"/>
      <c r="BJ24" s="587"/>
      <c r="BK24" s="587"/>
      <c r="BL24" s="587"/>
      <c r="BM24" s="587"/>
      <c r="BN24" s="588"/>
      <c r="BO24" s="589" t="s">
        <v>176</v>
      </c>
      <c r="BP24" s="589"/>
      <c r="BQ24" s="589"/>
      <c r="BR24" s="589"/>
      <c r="BS24" s="595" t="s">
        <v>176</v>
      </c>
      <c r="BT24" s="587"/>
      <c r="BU24" s="587"/>
      <c r="BV24" s="587"/>
      <c r="BW24" s="587"/>
      <c r="BX24" s="587"/>
      <c r="BY24" s="587"/>
      <c r="BZ24" s="587"/>
      <c r="CA24" s="587"/>
      <c r="CB24" s="596"/>
      <c r="CD24" s="597" t="s">
        <v>228</v>
      </c>
      <c r="CE24" s="598"/>
      <c r="CF24" s="598"/>
      <c r="CG24" s="598"/>
      <c r="CH24" s="598"/>
      <c r="CI24" s="598"/>
      <c r="CJ24" s="598"/>
      <c r="CK24" s="598"/>
      <c r="CL24" s="598"/>
      <c r="CM24" s="598"/>
      <c r="CN24" s="598"/>
      <c r="CO24" s="598"/>
      <c r="CP24" s="598"/>
      <c r="CQ24" s="599"/>
      <c r="CR24" s="575">
        <v>4716639</v>
      </c>
      <c r="CS24" s="576"/>
      <c r="CT24" s="576"/>
      <c r="CU24" s="576"/>
      <c r="CV24" s="576"/>
      <c r="CW24" s="576"/>
      <c r="CX24" s="576"/>
      <c r="CY24" s="577"/>
      <c r="CZ24" s="615">
        <v>44.4</v>
      </c>
      <c r="DA24" s="616"/>
      <c r="DB24" s="616"/>
      <c r="DC24" s="617"/>
      <c r="DD24" s="614">
        <v>3594854</v>
      </c>
      <c r="DE24" s="576"/>
      <c r="DF24" s="576"/>
      <c r="DG24" s="576"/>
      <c r="DH24" s="576"/>
      <c r="DI24" s="576"/>
      <c r="DJ24" s="576"/>
      <c r="DK24" s="577"/>
      <c r="DL24" s="614">
        <v>3333859</v>
      </c>
      <c r="DM24" s="576"/>
      <c r="DN24" s="576"/>
      <c r="DO24" s="576"/>
      <c r="DP24" s="576"/>
      <c r="DQ24" s="576"/>
      <c r="DR24" s="576"/>
      <c r="DS24" s="576"/>
      <c r="DT24" s="576"/>
      <c r="DU24" s="576"/>
      <c r="DV24" s="577"/>
      <c r="DW24" s="580">
        <v>54.7</v>
      </c>
      <c r="DX24" s="581"/>
      <c r="DY24" s="581"/>
      <c r="DZ24" s="581"/>
      <c r="EA24" s="581"/>
      <c r="EB24" s="581"/>
      <c r="EC24" s="582"/>
    </row>
    <row r="25" spans="2:133" ht="11.25" customHeight="1">
      <c r="B25" s="583" t="s">
        <v>229</v>
      </c>
      <c r="C25" s="584"/>
      <c r="D25" s="584"/>
      <c r="E25" s="584"/>
      <c r="F25" s="584"/>
      <c r="G25" s="584"/>
      <c r="H25" s="584"/>
      <c r="I25" s="584"/>
      <c r="J25" s="584"/>
      <c r="K25" s="584"/>
      <c r="L25" s="584"/>
      <c r="M25" s="584"/>
      <c r="N25" s="584"/>
      <c r="O25" s="584"/>
      <c r="P25" s="584"/>
      <c r="Q25" s="585"/>
      <c r="R25" s="586">
        <v>1150277</v>
      </c>
      <c r="S25" s="587"/>
      <c r="T25" s="587"/>
      <c r="U25" s="587"/>
      <c r="V25" s="587"/>
      <c r="W25" s="587"/>
      <c r="X25" s="587"/>
      <c r="Y25" s="588"/>
      <c r="Z25" s="589">
        <v>10.5</v>
      </c>
      <c r="AA25" s="589"/>
      <c r="AB25" s="589"/>
      <c r="AC25" s="589"/>
      <c r="AD25" s="590" t="s">
        <v>176</v>
      </c>
      <c r="AE25" s="590"/>
      <c r="AF25" s="590"/>
      <c r="AG25" s="590"/>
      <c r="AH25" s="590"/>
      <c r="AI25" s="590"/>
      <c r="AJ25" s="590"/>
      <c r="AK25" s="590"/>
      <c r="AL25" s="591" t="s">
        <v>176</v>
      </c>
      <c r="AM25" s="592"/>
      <c r="AN25" s="592"/>
      <c r="AO25" s="593"/>
      <c r="AP25" s="603" t="s">
        <v>230</v>
      </c>
      <c r="AQ25" s="604"/>
      <c r="AR25" s="604"/>
      <c r="AS25" s="604"/>
      <c r="AT25" s="604"/>
      <c r="AU25" s="604"/>
      <c r="AV25" s="604"/>
      <c r="AW25" s="604"/>
      <c r="AX25" s="604"/>
      <c r="AY25" s="604"/>
      <c r="AZ25" s="604"/>
      <c r="BA25" s="604"/>
      <c r="BB25" s="604"/>
      <c r="BC25" s="604"/>
      <c r="BD25" s="604"/>
      <c r="BE25" s="604"/>
      <c r="BF25" s="605"/>
      <c r="BG25" s="586" t="s">
        <v>176</v>
      </c>
      <c r="BH25" s="587"/>
      <c r="BI25" s="587"/>
      <c r="BJ25" s="587"/>
      <c r="BK25" s="587"/>
      <c r="BL25" s="587"/>
      <c r="BM25" s="587"/>
      <c r="BN25" s="588"/>
      <c r="BO25" s="589" t="s">
        <v>176</v>
      </c>
      <c r="BP25" s="589"/>
      <c r="BQ25" s="589"/>
      <c r="BR25" s="589"/>
      <c r="BS25" s="595" t="s">
        <v>176</v>
      </c>
      <c r="BT25" s="587"/>
      <c r="BU25" s="587"/>
      <c r="BV25" s="587"/>
      <c r="BW25" s="587"/>
      <c r="BX25" s="587"/>
      <c r="BY25" s="587"/>
      <c r="BZ25" s="587"/>
      <c r="CA25" s="587"/>
      <c r="CB25" s="596"/>
      <c r="CD25" s="600" t="s">
        <v>231</v>
      </c>
      <c r="CE25" s="601"/>
      <c r="CF25" s="601"/>
      <c r="CG25" s="601"/>
      <c r="CH25" s="601"/>
      <c r="CI25" s="601"/>
      <c r="CJ25" s="601"/>
      <c r="CK25" s="601"/>
      <c r="CL25" s="601"/>
      <c r="CM25" s="601"/>
      <c r="CN25" s="601"/>
      <c r="CO25" s="601"/>
      <c r="CP25" s="601"/>
      <c r="CQ25" s="602"/>
      <c r="CR25" s="586">
        <v>1427618</v>
      </c>
      <c r="CS25" s="618"/>
      <c r="CT25" s="618"/>
      <c r="CU25" s="618"/>
      <c r="CV25" s="618"/>
      <c r="CW25" s="618"/>
      <c r="CX25" s="618"/>
      <c r="CY25" s="619"/>
      <c r="CZ25" s="620">
        <v>13.4</v>
      </c>
      <c r="DA25" s="621"/>
      <c r="DB25" s="621"/>
      <c r="DC25" s="622"/>
      <c r="DD25" s="595">
        <v>1309157</v>
      </c>
      <c r="DE25" s="618"/>
      <c r="DF25" s="618"/>
      <c r="DG25" s="618"/>
      <c r="DH25" s="618"/>
      <c r="DI25" s="618"/>
      <c r="DJ25" s="618"/>
      <c r="DK25" s="619"/>
      <c r="DL25" s="595">
        <v>1284404</v>
      </c>
      <c r="DM25" s="618"/>
      <c r="DN25" s="618"/>
      <c r="DO25" s="618"/>
      <c r="DP25" s="618"/>
      <c r="DQ25" s="618"/>
      <c r="DR25" s="618"/>
      <c r="DS25" s="618"/>
      <c r="DT25" s="618"/>
      <c r="DU25" s="618"/>
      <c r="DV25" s="619"/>
      <c r="DW25" s="591">
        <v>21.1</v>
      </c>
      <c r="DX25" s="612"/>
      <c r="DY25" s="612"/>
      <c r="DZ25" s="612"/>
      <c r="EA25" s="612"/>
      <c r="EB25" s="612"/>
      <c r="EC25" s="613"/>
    </row>
    <row r="26" spans="2:133" ht="11.25" customHeight="1">
      <c r="B26" s="623" t="s">
        <v>232</v>
      </c>
      <c r="C26" s="624"/>
      <c r="D26" s="624"/>
      <c r="E26" s="624"/>
      <c r="F26" s="624"/>
      <c r="G26" s="624"/>
      <c r="H26" s="624"/>
      <c r="I26" s="624"/>
      <c r="J26" s="624"/>
      <c r="K26" s="624"/>
      <c r="L26" s="624"/>
      <c r="M26" s="624"/>
      <c r="N26" s="624"/>
      <c r="O26" s="624"/>
      <c r="P26" s="624"/>
      <c r="Q26" s="625"/>
      <c r="R26" s="586" t="s">
        <v>176</v>
      </c>
      <c r="S26" s="587"/>
      <c r="T26" s="587"/>
      <c r="U26" s="587"/>
      <c r="V26" s="587"/>
      <c r="W26" s="587"/>
      <c r="X26" s="587"/>
      <c r="Y26" s="588"/>
      <c r="Z26" s="589" t="s">
        <v>176</v>
      </c>
      <c r="AA26" s="589"/>
      <c r="AB26" s="589"/>
      <c r="AC26" s="589"/>
      <c r="AD26" s="590" t="s">
        <v>176</v>
      </c>
      <c r="AE26" s="590"/>
      <c r="AF26" s="590"/>
      <c r="AG26" s="590"/>
      <c r="AH26" s="590"/>
      <c r="AI26" s="590"/>
      <c r="AJ26" s="590"/>
      <c r="AK26" s="590"/>
      <c r="AL26" s="591" t="s">
        <v>176</v>
      </c>
      <c r="AM26" s="592"/>
      <c r="AN26" s="592"/>
      <c r="AO26" s="593"/>
      <c r="AP26" s="603" t="s">
        <v>233</v>
      </c>
      <c r="AQ26" s="626"/>
      <c r="AR26" s="626"/>
      <c r="AS26" s="626"/>
      <c r="AT26" s="626"/>
      <c r="AU26" s="626"/>
      <c r="AV26" s="626"/>
      <c r="AW26" s="626"/>
      <c r="AX26" s="626"/>
      <c r="AY26" s="626"/>
      <c r="AZ26" s="626"/>
      <c r="BA26" s="626"/>
      <c r="BB26" s="626"/>
      <c r="BC26" s="626"/>
      <c r="BD26" s="626"/>
      <c r="BE26" s="626"/>
      <c r="BF26" s="605"/>
      <c r="BG26" s="586" t="s">
        <v>176</v>
      </c>
      <c r="BH26" s="587"/>
      <c r="BI26" s="587"/>
      <c r="BJ26" s="587"/>
      <c r="BK26" s="587"/>
      <c r="BL26" s="587"/>
      <c r="BM26" s="587"/>
      <c r="BN26" s="588"/>
      <c r="BO26" s="589" t="s">
        <v>176</v>
      </c>
      <c r="BP26" s="589"/>
      <c r="BQ26" s="589"/>
      <c r="BR26" s="589"/>
      <c r="BS26" s="595" t="s">
        <v>176</v>
      </c>
      <c r="BT26" s="587"/>
      <c r="BU26" s="587"/>
      <c r="BV26" s="587"/>
      <c r="BW26" s="587"/>
      <c r="BX26" s="587"/>
      <c r="BY26" s="587"/>
      <c r="BZ26" s="587"/>
      <c r="CA26" s="587"/>
      <c r="CB26" s="596"/>
      <c r="CD26" s="600" t="s">
        <v>234</v>
      </c>
      <c r="CE26" s="601"/>
      <c r="CF26" s="601"/>
      <c r="CG26" s="601"/>
      <c r="CH26" s="601"/>
      <c r="CI26" s="601"/>
      <c r="CJ26" s="601"/>
      <c r="CK26" s="601"/>
      <c r="CL26" s="601"/>
      <c r="CM26" s="601"/>
      <c r="CN26" s="601"/>
      <c r="CO26" s="601"/>
      <c r="CP26" s="601"/>
      <c r="CQ26" s="602"/>
      <c r="CR26" s="586">
        <v>920850</v>
      </c>
      <c r="CS26" s="587"/>
      <c r="CT26" s="587"/>
      <c r="CU26" s="587"/>
      <c r="CV26" s="587"/>
      <c r="CW26" s="587"/>
      <c r="CX26" s="587"/>
      <c r="CY26" s="588"/>
      <c r="CZ26" s="620">
        <v>8.6999999999999993</v>
      </c>
      <c r="DA26" s="621"/>
      <c r="DB26" s="621"/>
      <c r="DC26" s="622"/>
      <c r="DD26" s="595">
        <v>813814</v>
      </c>
      <c r="DE26" s="587"/>
      <c r="DF26" s="587"/>
      <c r="DG26" s="587"/>
      <c r="DH26" s="587"/>
      <c r="DI26" s="587"/>
      <c r="DJ26" s="587"/>
      <c r="DK26" s="588"/>
      <c r="DL26" s="595" t="s">
        <v>164</v>
      </c>
      <c r="DM26" s="587"/>
      <c r="DN26" s="587"/>
      <c r="DO26" s="587"/>
      <c r="DP26" s="587"/>
      <c r="DQ26" s="587"/>
      <c r="DR26" s="587"/>
      <c r="DS26" s="587"/>
      <c r="DT26" s="587"/>
      <c r="DU26" s="587"/>
      <c r="DV26" s="588"/>
      <c r="DW26" s="591" t="s">
        <v>164</v>
      </c>
      <c r="DX26" s="612"/>
      <c r="DY26" s="612"/>
      <c r="DZ26" s="612"/>
      <c r="EA26" s="612"/>
      <c r="EB26" s="612"/>
      <c r="EC26" s="613"/>
    </row>
    <row r="27" spans="2:133" ht="11.25" customHeight="1">
      <c r="B27" s="583" t="s">
        <v>235</v>
      </c>
      <c r="C27" s="584"/>
      <c r="D27" s="584"/>
      <c r="E27" s="584"/>
      <c r="F27" s="584"/>
      <c r="G27" s="584"/>
      <c r="H27" s="584"/>
      <c r="I27" s="584"/>
      <c r="J27" s="584"/>
      <c r="K27" s="584"/>
      <c r="L27" s="584"/>
      <c r="M27" s="584"/>
      <c r="N27" s="584"/>
      <c r="O27" s="584"/>
      <c r="P27" s="584"/>
      <c r="Q27" s="585"/>
      <c r="R27" s="586">
        <v>666254</v>
      </c>
      <c r="S27" s="587"/>
      <c r="T27" s="587"/>
      <c r="U27" s="587"/>
      <c r="V27" s="587"/>
      <c r="W27" s="587"/>
      <c r="X27" s="587"/>
      <c r="Y27" s="588"/>
      <c r="Z27" s="589">
        <v>6.1</v>
      </c>
      <c r="AA27" s="589"/>
      <c r="AB27" s="589"/>
      <c r="AC27" s="589"/>
      <c r="AD27" s="590" t="s">
        <v>176</v>
      </c>
      <c r="AE27" s="590"/>
      <c r="AF27" s="590"/>
      <c r="AG27" s="590"/>
      <c r="AH27" s="590"/>
      <c r="AI27" s="590"/>
      <c r="AJ27" s="590"/>
      <c r="AK27" s="590"/>
      <c r="AL27" s="591" t="s">
        <v>176</v>
      </c>
      <c r="AM27" s="592"/>
      <c r="AN27" s="592"/>
      <c r="AO27" s="593"/>
      <c r="AP27" s="583" t="s">
        <v>236</v>
      </c>
      <c r="AQ27" s="584"/>
      <c r="AR27" s="584"/>
      <c r="AS27" s="584"/>
      <c r="AT27" s="584"/>
      <c r="AU27" s="584"/>
      <c r="AV27" s="584"/>
      <c r="AW27" s="584"/>
      <c r="AX27" s="584"/>
      <c r="AY27" s="584"/>
      <c r="AZ27" s="584"/>
      <c r="BA27" s="584"/>
      <c r="BB27" s="584"/>
      <c r="BC27" s="584"/>
      <c r="BD27" s="584"/>
      <c r="BE27" s="584"/>
      <c r="BF27" s="585"/>
      <c r="BG27" s="586">
        <v>1435508</v>
      </c>
      <c r="BH27" s="587"/>
      <c r="BI27" s="587"/>
      <c r="BJ27" s="587"/>
      <c r="BK27" s="587"/>
      <c r="BL27" s="587"/>
      <c r="BM27" s="587"/>
      <c r="BN27" s="588"/>
      <c r="BO27" s="589">
        <v>100</v>
      </c>
      <c r="BP27" s="589"/>
      <c r="BQ27" s="589"/>
      <c r="BR27" s="589"/>
      <c r="BS27" s="595" t="s">
        <v>176</v>
      </c>
      <c r="BT27" s="587"/>
      <c r="BU27" s="587"/>
      <c r="BV27" s="587"/>
      <c r="BW27" s="587"/>
      <c r="BX27" s="587"/>
      <c r="BY27" s="587"/>
      <c r="BZ27" s="587"/>
      <c r="CA27" s="587"/>
      <c r="CB27" s="596"/>
      <c r="CD27" s="600" t="s">
        <v>237</v>
      </c>
      <c r="CE27" s="601"/>
      <c r="CF27" s="601"/>
      <c r="CG27" s="601"/>
      <c r="CH27" s="601"/>
      <c r="CI27" s="601"/>
      <c r="CJ27" s="601"/>
      <c r="CK27" s="601"/>
      <c r="CL27" s="601"/>
      <c r="CM27" s="601"/>
      <c r="CN27" s="601"/>
      <c r="CO27" s="601"/>
      <c r="CP27" s="601"/>
      <c r="CQ27" s="602"/>
      <c r="CR27" s="586">
        <v>1688208</v>
      </c>
      <c r="CS27" s="618"/>
      <c r="CT27" s="618"/>
      <c r="CU27" s="618"/>
      <c r="CV27" s="618"/>
      <c r="CW27" s="618"/>
      <c r="CX27" s="618"/>
      <c r="CY27" s="619"/>
      <c r="CZ27" s="620">
        <v>15.9</v>
      </c>
      <c r="DA27" s="621"/>
      <c r="DB27" s="621"/>
      <c r="DC27" s="622"/>
      <c r="DD27" s="595">
        <v>696480</v>
      </c>
      <c r="DE27" s="618"/>
      <c r="DF27" s="618"/>
      <c r="DG27" s="618"/>
      <c r="DH27" s="618"/>
      <c r="DI27" s="618"/>
      <c r="DJ27" s="618"/>
      <c r="DK27" s="619"/>
      <c r="DL27" s="595">
        <v>679171</v>
      </c>
      <c r="DM27" s="618"/>
      <c r="DN27" s="618"/>
      <c r="DO27" s="618"/>
      <c r="DP27" s="618"/>
      <c r="DQ27" s="618"/>
      <c r="DR27" s="618"/>
      <c r="DS27" s="618"/>
      <c r="DT27" s="618"/>
      <c r="DU27" s="618"/>
      <c r="DV27" s="619"/>
      <c r="DW27" s="591">
        <v>11.1</v>
      </c>
      <c r="DX27" s="612"/>
      <c r="DY27" s="612"/>
      <c r="DZ27" s="612"/>
      <c r="EA27" s="612"/>
      <c r="EB27" s="612"/>
      <c r="EC27" s="613"/>
    </row>
    <row r="28" spans="2:133" ht="11.25" customHeight="1">
      <c r="B28" s="583" t="s">
        <v>238</v>
      </c>
      <c r="C28" s="584"/>
      <c r="D28" s="584"/>
      <c r="E28" s="584"/>
      <c r="F28" s="584"/>
      <c r="G28" s="584"/>
      <c r="H28" s="584"/>
      <c r="I28" s="584"/>
      <c r="J28" s="584"/>
      <c r="K28" s="584"/>
      <c r="L28" s="584"/>
      <c r="M28" s="584"/>
      <c r="N28" s="584"/>
      <c r="O28" s="584"/>
      <c r="P28" s="584"/>
      <c r="Q28" s="585"/>
      <c r="R28" s="586">
        <v>19933</v>
      </c>
      <c r="S28" s="587"/>
      <c r="T28" s="587"/>
      <c r="U28" s="587"/>
      <c r="V28" s="587"/>
      <c r="W28" s="587"/>
      <c r="X28" s="587"/>
      <c r="Y28" s="588"/>
      <c r="Z28" s="589">
        <v>0.2</v>
      </c>
      <c r="AA28" s="589"/>
      <c r="AB28" s="589"/>
      <c r="AC28" s="589"/>
      <c r="AD28" s="590">
        <v>8984</v>
      </c>
      <c r="AE28" s="590"/>
      <c r="AF28" s="590"/>
      <c r="AG28" s="590"/>
      <c r="AH28" s="590"/>
      <c r="AI28" s="590"/>
      <c r="AJ28" s="590"/>
      <c r="AK28" s="590"/>
      <c r="AL28" s="591">
        <v>0.2</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239</v>
      </c>
      <c r="CE28" s="601"/>
      <c r="CF28" s="601"/>
      <c r="CG28" s="601"/>
      <c r="CH28" s="601"/>
      <c r="CI28" s="601"/>
      <c r="CJ28" s="601"/>
      <c r="CK28" s="601"/>
      <c r="CL28" s="601"/>
      <c r="CM28" s="601"/>
      <c r="CN28" s="601"/>
      <c r="CO28" s="601"/>
      <c r="CP28" s="601"/>
      <c r="CQ28" s="602"/>
      <c r="CR28" s="586">
        <v>1600813</v>
      </c>
      <c r="CS28" s="587"/>
      <c r="CT28" s="587"/>
      <c r="CU28" s="587"/>
      <c r="CV28" s="587"/>
      <c r="CW28" s="587"/>
      <c r="CX28" s="587"/>
      <c r="CY28" s="588"/>
      <c r="CZ28" s="620">
        <v>15.1</v>
      </c>
      <c r="DA28" s="621"/>
      <c r="DB28" s="621"/>
      <c r="DC28" s="622"/>
      <c r="DD28" s="595">
        <v>1589217</v>
      </c>
      <c r="DE28" s="587"/>
      <c r="DF28" s="587"/>
      <c r="DG28" s="587"/>
      <c r="DH28" s="587"/>
      <c r="DI28" s="587"/>
      <c r="DJ28" s="587"/>
      <c r="DK28" s="588"/>
      <c r="DL28" s="595">
        <v>1370284</v>
      </c>
      <c r="DM28" s="587"/>
      <c r="DN28" s="587"/>
      <c r="DO28" s="587"/>
      <c r="DP28" s="587"/>
      <c r="DQ28" s="587"/>
      <c r="DR28" s="587"/>
      <c r="DS28" s="587"/>
      <c r="DT28" s="587"/>
      <c r="DU28" s="587"/>
      <c r="DV28" s="588"/>
      <c r="DW28" s="591">
        <v>22.5</v>
      </c>
      <c r="DX28" s="612"/>
      <c r="DY28" s="612"/>
      <c r="DZ28" s="612"/>
      <c r="EA28" s="612"/>
      <c r="EB28" s="612"/>
      <c r="EC28" s="613"/>
    </row>
    <row r="29" spans="2:133" ht="11.25" customHeight="1">
      <c r="B29" s="583" t="s">
        <v>240</v>
      </c>
      <c r="C29" s="584"/>
      <c r="D29" s="584"/>
      <c r="E29" s="584"/>
      <c r="F29" s="584"/>
      <c r="G29" s="584"/>
      <c r="H29" s="584"/>
      <c r="I29" s="584"/>
      <c r="J29" s="584"/>
      <c r="K29" s="584"/>
      <c r="L29" s="584"/>
      <c r="M29" s="584"/>
      <c r="N29" s="584"/>
      <c r="O29" s="584"/>
      <c r="P29" s="584"/>
      <c r="Q29" s="585"/>
      <c r="R29" s="586">
        <v>107662</v>
      </c>
      <c r="S29" s="587"/>
      <c r="T29" s="587"/>
      <c r="U29" s="587"/>
      <c r="V29" s="587"/>
      <c r="W29" s="587"/>
      <c r="X29" s="587"/>
      <c r="Y29" s="588"/>
      <c r="Z29" s="589">
        <v>1</v>
      </c>
      <c r="AA29" s="589"/>
      <c r="AB29" s="589"/>
      <c r="AC29" s="589"/>
      <c r="AD29" s="590" t="s">
        <v>176</v>
      </c>
      <c r="AE29" s="590"/>
      <c r="AF29" s="590"/>
      <c r="AG29" s="590"/>
      <c r="AH29" s="590"/>
      <c r="AI29" s="590"/>
      <c r="AJ29" s="590"/>
      <c r="AK29" s="590"/>
      <c r="AL29" s="591" t="s">
        <v>176</v>
      </c>
      <c r="AM29" s="592"/>
      <c r="AN29" s="592"/>
      <c r="AO29" s="593"/>
      <c r="AP29" s="565" t="s">
        <v>158</v>
      </c>
      <c r="AQ29" s="566"/>
      <c r="AR29" s="566"/>
      <c r="AS29" s="566"/>
      <c r="AT29" s="566"/>
      <c r="AU29" s="566"/>
      <c r="AV29" s="566"/>
      <c r="AW29" s="566"/>
      <c r="AX29" s="566"/>
      <c r="AY29" s="566"/>
      <c r="AZ29" s="566"/>
      <c r="BA29" s="566"/>
      <c r="BB29" s="566"/>
      <c r="BC29" s="566"/>
      <c r="BD29" s="566"/>
      <c r="BE29" s="566"/>
      <c r="BF29" s="567"/>
      <c r="BG29" s="565" t="s">
        <v>241</v>
      </c>
      <c r="BH29" s="627"/>
      <c r="BI29" s="627"/>
      <c r="BJ29" s="627"/>
      <c r="BK29" s="627"/>
      <c r="BL29" s="627"/>
      <c r="BM29" s="627"/>
      <c r="BN29" s="627"/>
      <c r="BO29" s="627"/>
      <c r="BP29" s="627"/>
      <c r="BQ29" s="628"/>
      <c r="BR29" s="565" t="s">
        <v>242</v>
      </c>
      <c r="BS29" s="627"/>
      <c r="BT29" s="627"/>
      <c r="BU29" s="627"/>
      <c r="BV29" s="627"/>
      <c r="BW29" s="627"/>
      <c r="BX29" s="627"/>
      <c r="BY29" s="627"/>
      <c r="BZ29" s="627"/>
      <c r="CA29" s="627"/>
      <c r="CB29" s="628"/>
      <c r="CD29" s="647" t="s">
        <v>243</v>
      </c>
      <c r="CE29" s="648"/>
      <c r="CF29" s="600" t="s">
        <v>244</v>
      </c>
      <c r="CG29" s="601"/>
      <c r="CH29" s="601"/>
      <c r="CI29" s="601"/>
      <c r="CJ29" s="601"/>
      <c r="CK29" s="601"/>
      <c r="CL29" s="601"/>
      <c r="CM29" s="601"/>
      <c r="CN29" s="601"/>
      <c r="CO29" s="601"/>
      <c r="CP29" s="601"/>
      <c r="CQ29" s="602"/>
      <c r="CR29" s="586">
        <v>1600292</v>
      </c>
      <c r="CS29" s="618"/>
      <c r="CT29" s="618"/>
      <c r="CU29" s="618"/>
      <c r="CV29" s="618"/>
      <c r="CW29" s="618"/>
      <c r="CX29" s="618"/>
      <c r="CY29" s="619"/>
      <c r="CZ29" s="620">
        <v>15.1</v>
      </c>
      <c r="DA29" s="621"/>
      <c r="DB29" s="621"/>
      <c r="DC29" s="622"/>
      <c r="DD29" s="595">
        <v>1588696</v>
      </c>
      <c r="DE29" s="618"/>
      <c r="DF29" s="618"/>
      <c r="DG29" s="618"/>
      <c r="DH29" s="618"/>
      <c r="DI29" s="618"/>
      <c r="DJ29" s="618"/>
      <c r="DK29" s="619"/>
      <c r="DL29" s="595">
        <v>1369763</v>
      </c>
      <c r="DM29" s="618"/>
      <c r="DN29" s="618"/>
      <c r="DO29" s="618"/>
      <c r="DP29" s="618"/>
      <c r="DQ29" s="618"/>
      <c r="DR29" s="618"/>
      <c r="DS29" s="618"/>
      <c r="DT29" s="618"/>
      <c r="DU29" s="618"/>
      <c r="DV29" s="619"/>
      <c r="DW29" s="591">
        <v>22.5</v>
      </c>
      <c r="DX29" s="612"/>
      <c r="DY29" s="612"/>
      <c r="DZ29" s="612"/>
      <c r="EA29" s="612"/>
      <c r="EB29" s="612"/>
      <c r="EC29" s="613"/>
    </row>
    <row r="30" spans="2:133" ht="11.25" customHeight="1">
      <c r="B30" s="583" t="s">
        <v>245</v>
      </c>
      <c r="C30" s="584"/>
      <c r="D30" s="584"/>
      <c r="E30" s="584"/>
      <c r="F30" s="584"/>
      <c r="G30" s="584"/>
      <c r="H30" s="584"/>
      <c r="I30" s="584"/>
      <c r="J30" s="584"/>
      <c r="K30" s="584"/>
      <c r="L30" s="584"/>
      <c r="M30" s="584"/>
      <c r="N30" s="584"/>
      <c r="O30" s="584"/>
      <c r="P30" s="584"/>
      <c r="Q30" s="585"/>
      <c r="R30" s="586">
        <v>426010</v>
      </c>
      <c r="S30" s="587"/>
      <c r="T30" s="587"/>
      <c r="U30" s="587"/>
      <c r="V30" s="587"/>
      <c r="W30" s="587"/>
      <c r="X30" s="587"/>
      <c r="Y30" s="588"/>
      <c r="Z30" s="589">
        <v>3.9</v>
      </c>
      <c r="AA30" s="589"/>
      <c r="AB30" s="589"/>
      <c r="AC30" s="589"/>
      <c r="AD30" s="590" t="s">
        <v>176</v>
      </c>
      <c r="AE30" s="590"/>
      <c r="AF30" s="590"/>
      <c r="AG30" s="590"/>
      <c r="AH30" s="590"/>
      <c r="AI30" s="590"/>
      <c r="AJ30" s="590"/>
      <c r="AK30" s="590"/>
      <c r="AL30" s="591" t="s">
        <v>176</v>
      </c>
      <c r="AM30" s="592"/>
      <c r="AN30" s="592"/>
      <c r="AO30" s="593"/>
      <c r="AP30" s="632" t="s">
        <v>246</v>
      </c>
      <c r="AQ30" s="633"/>
      <c r="AR30" s="633"/>
      <c r="AS30" s="633"/>
      <c r="AT30" s="638" t="s">
        <v>247</v>
      </c>
      <c r="AU30" s="89"/>
      <c r="AV30" s="89"/>
      <c r="AW30" s="89"/>
      <c r="AX30" s="572" t="s">
        <v>124</v>
      </c>
      <c r="AY30" s="573"/>
      <c r="AZ30" s="573"/>
      <c r="BA30" s="573"/>
      <c r="BB30" s="573"/>
      <c r="BC30" s="573"/>
      <c r="BD30" s="573"/>
      <c r="BE30" s="573"/>
      <c r="BF30" s="574"/>
      <c r="BG30" s="644">
        <v>99</v>
      </c>
      <c r="BH30" s="645"/>
      <c r="BI30" s="645"/>
      <c r="BJ30" s="645"/>
      <c r="BK30" s="645"/>
      <c r="BL30" s="645"/>
      <c r="BM30" s="581">
        <v>95.6</v>
      </c>
      <c r="BN30" s="645"/>
      <c r="BO30" s="645"/>
      <c r="BP30" s="645"/>
      <c r="BQ30" s="646"/>
      <c r="BR30" s="644">
        <v>98.9</v>
      </c>
      <c r="BS30" s="645"/>
      <c r="BT30" s="645"/>
      <c r="BU30" s="645"/>
      <c r="BV30" s="645"/>
      <c r="BW30" s="645"/>
      <c r="BX30" s="581">
        <v>95.6</v>
      </c>
      <c r="BY30" s="645"/>
      <c r="BZ30" s="645"/>
      <c r="CA30" s="645"/>
      <c r="CB30" s="646"/>
      <c r="CD30" s="649"/>
      <c r="CE30" s="650"/>
      <c r="CF30" s="600" t="s">
        <v>248</v>
      </c>
      <c r="CG30" s="601"/>
      <c r="CH30" s="601"/>
      <c r="CI30" s="601"/>
      <c r="CJ30" s="601"/>
      <c r="CK30" s="601"/>
      <c r="CL30" s="601"/>
      <c r="CM30" s="601"/>
      <c r="CN30" s="601"/>
      <c r="CO30" s="601"/>
      <c r="CP30" s="601"/>
      <c r="CQ30" s="602"/>
      <c r="CR30" s="586">
        <v>1464800</v>
      </c>
      <c r="CS30" s="587"/>
      <c r="CT30" s="587"/>
      <c r="CU30" s="587"/>
      <c r="CV30" s="587"/>
      <c r="CW30" s="587"/>
      <c r="CX30" s="587"/>
      <c r="CY30" s="588"/>
      <c r="CZ30" s="620">
        <v>13.8</v>
      </c>
      <c r="DA30" s="621"/>
      <c r="DB30" s="621"/>
      <c r="DC30" s="622"/>
      <c r="DD30" s="595">
        <v>1453699</v>
      </c>
      <c r="DE30" s="587"/>
      <c r="DF30" s="587"/>
      <c r="DG30" s="587"/>
      <c r="DH30" s="587"/>
      <c r="DI30" s="587"/>
      <c r="DJ30" s="587"/>
      <c r="DK30" s="588"/>
      <c r="DL30" s="595">
        <v>1234766</v>
      </c>
      <c r="DM30" s="587"/>
      <c r="DN30" s="587"/>
      <c r="DO30" s="587"/>
      <c r="DP30" s="587"/>
      <c r="DQ30" s="587"/>
      <c r="DR30" s="587"/>
      <c r="DS30" s="587"/>
      <c r="DT30" s="587"/>
      <c r="DU30" s="587"/>
      <c r="DV30" s="588"/>
      <c r="DW30" s="591">
        <v>20.3</v>
      </c>
      <c r="DX30" s="612"/>
      <c r="DY30" s="612"/>
      <c r="DZ30" s="612"/>
      <c r="EA30" s="612"/>
      <c r="EB30" s="612"/>
      <c r="EC30" s="613"/>
    </row>
    <row r="31" spans="2:133" ht="11.25" customHeight="1">
      <c r="B31" s="583" t="s">
        <v>249</v>
      </c>
      <c r="C31" s="584"/>
      <c r="D31" s="584"/>
      <c r="E31" s="584"/>
      <c r="F31" s="584"/>
      <c r="G31" s="584"/>
      <c r="H31" s="584"/>
      <c r="I31" s="584"/>
      <c r="J31" s="584"/>
      <c r="K31" s="584"/>
      <c r="L31" s="584"/>
      <c r="M31" s="584"/>
      <c r="N31" s="584"/>
      <c r="O31" s="584"/>
      <c r="P31" s="584"/>
      <c r="Q31" s="585"/>
      <c r="R31" s="586">
        <v>344605</v>
      </c>
      <c r="S31" s="587"/>
      <c r="T31" s="587"/>
      <c r="U31" s="587"/>
      <c r="V31" s="587"/>
      <c r="W31" s="587"/>
      <c r="X31" s="587"/>
      <c r="Y31" s="588"/>
      <c r="Z31" s="589">
        <v>3.1</v>
      </c>
      <c r="AA31" s="589"/>
      <c r="AB31" s="589"/>
      <c r="AC31" s="589"/>
      <c r="AD31" s="590" t="s">
        <v>176</v>
      </c>
      <c r="AE31" s="590"/>
      <c r="AF31" s="590"/>
      <c r="AG31" s="590"/>
      <c r="AH31" s="590"/>
      <c r="AI31" s="590"/>
      <c r="AJ31" s="590"/>
      <c r="AK31" s="590"/>
      <c r="AL31" s="591" t="s">
        <v>176</v>
      </c>
      <c r="AM31" s="592"/>
      <c r="AN31" s="592"/>
      <c r="AO31" s="593"/>
      <c r="AP31" s="634"/>
      <c r="AQ31" s="635"/>
      <c r="AR31" s="635"/>
      <c r="AS31" s="635"/>
      <c r="AT31" s="639"/>
      <c r="AU31" s="88" t="s">
        <v>250</v>
      </c>
      <c r="AV31" s="88"/>
      <c r="AW31" s="88"/>
      <c r="AX31" s="583" t="s">
        <v>251</v>
      </c>
      <c r="AY31" s="584"/>
      <c r="AZ31" s="584"/>
      <c r="BA31" s="584"/>
      <c r="BB31" s="584"/>
      <c r="BC31" s="584"/>
      <c r="BD31" s="584"/>
      <c r="BE31" s="584"/>
      <c r="BF31" s="585"/>
      <c r="BG31" s="641">
        <v>99.2</v>
      </c>
      <c r="BH31" s="618"/>
      <c r="BI31" s="618"/>
      <c r="BJ31" s="618"/>
      <c r="BK31" s="618"/>
      <c r="BL31" s="618"/>
      <c r="BM31" s="592">
        <v>97.5</v>
      </c>
      <c r="BN31" s="642"/>
      <c r="BO31" s="642"/>
      <c r="BP31" s="642"/>
      <c r="BQ31" s="643"/>
      <c r="BR31" s="641">
        <v>99.2</v>
      </c>
      <c r="BS31" s="618"/>
      <c r="BT31" s="618"/>
      <c r="BU31" s="618"/>
      <c r="BV31" s="618"/>
      <c r="BW31" s="618"/>
      <c r="BX31" s="592">
        <v>97.5</v>
      </c>
      <c r="BY31" s="642"/>
      <c r="BZ31" s="642"/>
      <c r="CA31" s="642"/>
      <c r="CB31" s="643"/>
      <c r="CD31" s="649"/>
      <c r="CE31" s="650"/>
      <c r="CF31" s="600" t="s">
        <v>252</v>
      </c>
      <c r="CG31" s="601"/>
      <c r="CH31" s="601"/>
      <c r="CI31" s="601"/>
      <c r="CJ31" s="601"/>
      <c r="CK31" s="601"/>
      <c r="CL31" s="601"/>
      <c r="CM31" s="601"/>
      <c r="CN31" s="601"/>
      <c r="CO31" s="601"/>
      <c r="CP31" s="601"/>
      <c r="CQ31" s="602"/>
      <c r="CR31" s="586">
        <v>135492</v>
      </c>
      <c r="CS31" s="618"/>
      <c r="CT31" s="618"/>
      <c r="CU31" s="618"/>
      <c r="CV31" s="618"/>
      <c r="CW31" s="618"/>
      <c r="CX31" s="618"/>
      <c r="CY31" s="619"/>
      <c r="CZ31" s="620">
        <v>1.3</v>
      </c>
      <c r="DA31" s="621"/>
      <c r="DB31" s="621"/>
      <c r="DC31" s="622"/>
      <c r="DD31" s="595">
        <v>134997</v>
      </c>
      <c r="DE31" s="618"/>
      <c r="DF31" s="618"/>
      <c r="DG31" s="618"/>
      <c r="DH31" s="618"/>
      <c r="DI31" s="618"/>
      <c r="DJ31" s="618"/>
      <c r="DK31" s="619"/>
      <c r="DL31" s="595">
        <v>134997</v>
      </c>
      <c r="DM31" s="618"/>
      <c r="DN31" s="618"/>
      <c r="DO31" s="618"/>
      <c r="DP31" s="618"/>
      <c r="DQ31" s="618"/>
      <c r="DR31" s="618"/>
      <c r="DS31" s="618"/>
      <c r="DT31" s="618"/>
      <c r="DU31" s="618"/>
      <c r="DV31" s="619"/>
      <c r="DW31" s="591">
        <v>2.2000000000000002</v>
      </c>
      <c r="DX31" s="612"/>
      <c r="DY31" s="612"/>
      <c r="DZ31" s="612"/>
      <c r="EA31" s="612"/>
      <c r="EB31" s="612"/>
      <c r="EC31" s="613"/>
    </row>
    <row r="32" spans="2:133" ht="11.25" customHeight="1">
      <c r="B32" s="583" t="s">
        <v>253</v>
      </c>
      <c r="C32" s="584"/>
      <c r="D32" s="584"/>
      <c r="E32" s="584"/>
      <c r="F32" s="584"/>
      <c r="G32" s="584"/>
      <c r="H32" s="584"/>
      <c r="I32" s="584"/>
      <c r="J32" s="584"/>
      <c r="K32" s="584"/>
      <c r="L32" s="584"/>
      <c r="M32" s="584"/>
      <c r="N32" s="584"/>
      <c r="O32" s="584"/>
      <c r="P32" s="584"/>
      <c r="Q32" s="585"/>
      <c r="R32" s="586">
        <v>293275</v>
      </c>
      <c r="S32" s="587"/>
      <c r="T32" s="587"/>
      <c r="U32" s="587"/>
      <c r="V32" s="587"/>
      <c r="W32" s="587"/>
      <c r="X32" s="587"/>
      <c r="Y32" s="588"/>
      <c r="Z32" s="589">
        <v>2.7</v>
      </c>
      <c r="AA32" s="589"/>
      <c r="AB32" s="589"/>
      <c r="AC32" s="589"/>
      <c r="AD32" s="590">
        <v>763</v>
      </c>
      <c r="AE32" s="590"/>
      <c r="AF32" s="590"/>
      <c r="AG32" s="590"/>
      <c r="AH32" s="590"/>
      <c r="AI32" s="590"/>
      <c r="AJ32" s="590"/>
      <c r="AK32" s="590"/>
      <c r="AL32" s="591">
        <v>0</v>
      </c>
      <c r="AM32" s="592"/>
      <c r="AN32" s="592"/>
      <c r="AO32" s="593"/>
      <c r="AP32" s="636"/>
      <c r="AQ32" s="637"/>
      <c r="AR32" s="637"/>
      <c r="AS32" s="637"/>
      <c r="AT32" s="640"/>
      <c r="AU32" s="90"/>
      <c r="AV32" s="90"/>
      <c r="AW32" s="90"/>
      <c r="AX32" s="629" t="s">
        <v>254</v>
      </c>
      <c r="AY32" s="630"/>
      <c r="AZ32" s="630"/>
      <c r="BA32" s="630"/>
      <c r="BB32" s="630"/>
      <c r="BC32" s="630"/>
      <c r="BD32" s="630"/>
      <c r="BE32" s="630"/>
      <c r="BF32" s="631"/>
      <c r="BG32" s="653">
        <v>98.7</v>
      </c>
      <c r="BH32" s="654"/>
      <c r="BI32" s="654"/>
      <c r="BJ32" s="654"/>
      <c r="BK32" s="654"/>
      <c r="BL32" s="654"/>
      <c r="BM32" s="655">
        <v>92.9</v>
      </c>
      <c r="BN32" s="654"/>
      <c r="BO32" s="654"/>
      <c r="BP32" s="654"/>
      <c r="BQ32" s="656"/>
      <c r="BR32" s="653">
        <v>98.5</v>
      </c>
      <c r="BS32" s="654"/>
      <c r="BT32" s="654"/>
      <c r="BU32" s="654"/>
      <c r="BV32" s="654"/>
      <c r="BW32" s="654"/>
      <c r="BX32" s="655">
        <v>92.9</v>
      </c>
      <c r="BY32" s="654"/>
      <c r="BZ32" s="654"/>
      <c r="CA32" s="654"/>
      <c r="CB32" s="656"/>
      <c r="CD32" s="651"/>
      <c r="CE32" s="652"/>
      <c r="CF32" s="600" t="s">
        <v>255</v>
      </c>
      <c r="CG32" s="601"/>
      <c r="CH32" s="601"/>
      <c r="CI32" s="601"/>
      <c r="CJ32" s="601"/>
      <c r="CK32" s="601"/>
      <c r="CL32" s="601"/>
      <c r="CM32" s="601"/>
      <c r="CN32" s="601"/>
      <c r="CO32" s="601"/>
      <c r="CP32" s="601"/>
      <c r="CQ32" s="602"/>
      <c r="CR32" s="586">
        <v>521</v>
      </c>
      <c r="CS32" s="587"/>
      <c r="CT32" s="587"/>
      <c r="CU32" s="587"/>
      <c r="CV32" s="587"/>
      <c r="CW32" s="587"/>
      <c r="CX32" s="587"/>
      <c r="CY32" s="588"/>
      <c r="CZ32" s="620">
        <v>0</v>
      </c>
      <c r="DA32" s="621"/>
      <c r="DB32" s="621"/>
      <c r="DC32" s="622"/>
      <c r="DD32" s="595">
        <v>521</v>
      </c>
      <c r="DE32" s="587"/>
      <c r="DF32" s="587"/>
      <c r="DG32" s="587"/>
      <c r="DH32" s="587"/>
      <c r="DI32" s="587"/>
      <c r="DJ32" s="587"/>
      <c r="DK32" s="588"/>
      <c r="DL32" s="595">
        <v>521</v>
      </c>
      <c r="DM32" s="587"/>
      <c r="DN32" s="587"/>
      <c r="DO32" s="587"/>
      <c r="DP32" s="587"/>
      <c r="DQ32" s="587"/>
      <c r="DR32" s="587"/>
      <c r="DS32" s="587"/>
      <c r="DT32" s="587"/>
      <c r="DU32" s="587"/>
      <c r="DV32" s="588"/>
      <c r="DW32" s="591">
        <v>0</v>
      </c>
      <c r="DX32" s="612"/>
      <c r="DY32" s="612"/>
      <c r="DZ32" s="612"/>
      <c r="EA32" s="612"/>
      <c r="EB32" s="612"/>
      <c r="EC32" s="613"/>
    </row>
    <row r="33" spans="2:133" ht="11.25" customHeight="1">
      <c r="B33" s="583" t="s">
        <v>256</v>
      </c>
      <c r="C33" s="584"/>
      <c r="D33" s="584"/>
      <c r="E33" s="584"/>
      <c r="F33" s="584"/>
      <c r="G33" s="584"/>
      <c r="H33" s="584"/>
      <c r="I33" s="584"/>
      <c r="J33" s="584"/>
      <c r="K33" s="584"/>
      <c r="L33" s="584"/>
      <c r="M33" s="584"/>
      <c r="N33" s="584"/>
      <c r="O33" s="584"/>
      <c r="P33" s="584"/>
      <c r="Q33" s="585"/>
      <c r="R33" s="586">
        <v>1480781</v>
      </c>
      <c r="S33" s="587"/>
      <c r="T33" s="587"/>
      <c r="U33" s="587"/>
      <c r="V33" s="587"/>
      <c r="W33" s="587"/>
      <c r="X33" s="587"/>
      <c r="Y33" s="588"/>
      <c r="Z33" s="589">
        <v>13.5</v>
      </c>
      <c r="AA33" s="589"/>
      <c r="AB33" s="589"/>
      <c r="AC33" s="589"/>
      <c r="AD33" s="590" t="s">
        <v>176</v>
      </c>
      <c r="AE33" s="590"/>
      <c r="AF33" s="590"/>
      <c r="AG33" s="590"/>
      <c r="AH33" s="590"/>
      <c r="AI33" s="590"/>
      <c r="AJ33" s="590"/>
      <c r="AK33" s="590"/>
      <c r="AL33" s="591" t="s">
        <v>176</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257</v>
      </c>
      <c r="CE33" s="601"/>
      <c r="CF33" s="601"/>
      <c r="CG33" s="601"/>
      <c r="CH33" s="601"/>
      <c r="CI33" s="601"/>
      <c r="CJ33" s="601"/>
      <c r="CK33" s="601"/>
      <c r="CL33" s="601"/>
      <c r="CM33" s="601"/>
      <c r="CN33" s="601"/>
      <c r="CO33" s="601"/>
      <c r="CP33" s="601"/>
      <c r="CQ33" s="602"/>
      <c r="CR33" s="586">
        <v>3905775</v>
      </c>
      <c r="CS33" s="618"/>
      <c r="CT33" s="618"/>
      <c r="CU33" s="618"/>
      <c r="CV33" s="618"/>
      <c r="CW33" s="618"/>
      <c r="CX33" s="618"/>
      <c r="CY33" s="619"/>
      <c r="CZ33" s="620">
        <v>36.799999999999997</v>
      </c>
      <c r="DA33" s="621"/>
      <c r="DB33" s="621"/>
      <c r="DC33" s="622"/>
      <c r="DD33" s="595">
        <v>3016641</v>
      </c>
      <c r="DE33" s="618"/>
      <c r="DF33" s="618"/>
      <c r="DG33" s="618"/>
      <c r="DH33" s="618"/>
      <c r="DI33" s="618"/>
      <c r="DJ33" s="618"/>
      <c r="DK33" s="619"/>
      <c r="DL33" s="595">
        <v>2413510</v>
      </c>
      <c r="DM33" s="618"/>
      <c r="DN33" s="618"/>
      <c r="DO33" s="618"/>
      <c r="DP33" s="618"/>
      <c r="DQ33" s="618"/>
      <c r="DR33" s="618"/>
      <c r="DS33" s="618"/>
      <c r="DT33" s="618"/>
      <c r="DU33" s="618"/>
      <c r="DV33" s="619"/>
      <c r="DW33" s="591">
        <v>39.6</v>
      </c>
      <c r="DX33" s="612"/>
      <c r="DY33" s="612"/>
      <c r="DZ33" s="612"/>
      <c r="EA33" s="612"/>
      <c r="EB33" s="612"/>
      <c r="EC33" s="613"/>
    </row>
    <row r="34" spans="2:133" ht="11.25" customHeight="1">
      <c r="B34" s="583" t="s">
        <v>258</v>
      </c>
      <c r="C34" s="584"/>
      <c r="D34" s="584"/>
      <c r="E34" s="584"/>
      <c r="F34" s="584"/>
      <c r="G34" s="584"/>
      <c r="H34" s="584"/>
      <c r="I34" s="584"/>
      <c r="J34" s="584"/>
      <c r="K34" s="584"/>
      <c r="L34" s="584"/>
      <c r="M34" s="584"/>
      <c r="N34" s="584"/>
      <c r="O34" s="584"/>
      <c r="P34" s="584"/>
      <c r="Q34" s="585"/>
      <c r="R34" s="586" t="s">
        <v>176</v>
      </c>
      <c r="S34" s="587"/>
      <c r="T34" s="587"/>
      <c r="U34" s="587"/>
      <c r="V34" s="587"/>
      <c r="W34" s="587"/>
      <c r="X34" s="587"/>
      <c r="Y34" s="588"/>
      <c r="Z34" s="589" t="s">
        <v>176</v>
      </c>
      <c r="AA34" s="589"/>
      <c r="AB34" s="589"/>
      <c r="AC34" s="589"/>
      <c r="AD34" s="590" t="s">
        <v>176</v>
      </c>
      <c r="AE34" s="590"/>
      <c r="AF34" s="590"/>
      <c r="AG34" s="590"/>
      <c r="AH34" s="590"/>
      <c r="AI34" s="590"/>
      <c r="AJ34" s="590"/>
      <c r="AK34" s="590"/>
      <c r="AL34" s="591" t="s">
        <v>176</v>
      </c>
      <c r="AM34" s="592"/>
      <c r="AN34" s="592"/>
      <c r="AO34" s="593"/>
      <c r="AP34" s="93"/>
      <c r="AQ34" s="565" t="s">
        <v>259</v>
      </c>
      <c r="AR34" s="566"/>
      <c r="AS34" s="566"/>
      <c r="AT34" s="566"/>
      <c r="AU34" s="566"/>
      <c r="AV34" s="566"/>
      <c r="AW34" s="566"/>
      <c r="AX34" s="566"/>
      <c r="AY34" s="566"/>
      <c r="AZ34" s="566"/>
      <c r="BA34" s="566"/>
      <c r="BB34" s="566"/>
      <c r="BC34" s="566"/>
      <c r="BD34" s="566"/>
      <c r="BE34" s="566"/>
      <c r="BF34" s="567"/>
      <c r="BG34" s="565" t="s">
        <v>260</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261</v>
      </c>
      <c r="CE34" s="601"/>
      <c r="CF34" s="601"/>
      <c r="CG34" s="601"/>
      <c r="CH34" s="601"/>
      <c r="CI34" s="601"/>
      <c r="CJ34" s="601"/>
      <c r="CK34" s="601"/>
      <c r="CL34" s="601"/>
      <c r="CM34" s="601"/>
      <c r="CN34" s="601"/>
      <c r="CO34" s="601"/>
      <c r="CP34" s="601"/>
      <c r="CQ34" s="602"/>
      <c r="CR34" s="586">
        <v>975311</v>
      </c>
      <c r="CS34" s="587"/>
      <c r="CT34" s="587"/>
      <c r="CU34" s="587"/>
      <c r="CV34" s="587"/>
      <c r="CW34" s="587"/>
      <c r="CX34" s="587"/>
      <c r="CY34" s="588"/>
      <c r="CZ34" s="620">
        <v>9.1999999999999993</v>
      </c>
      <c r="DA34" s="621"/>
      <c r="DB34" s="621"/>
      <c r="DC34" s="622"/>
      <c r="DD34" s="595">
        <v>752827</v>
      </c>
      <c r="DE34" s="587"/>
      <c r="DF34" s="587"/>
      <c r="DG34" s="587"/>
      <c r="DH34" s="587"/>
      <c r="DI34" s="587"/>
      <c r="DJ34" s="587"/>
      <c r="DK34" s="588"/>
      <c r="DL34" s="595">
        <v>648193</v>
      </c>
      <c r="DM34" s="587"/>
      <c r="DN34" s="587"/>
      <c r="DO34" s="587"/>
      <c r="DP34" s="587"/>
      <c r="DQ34" s="587"/>
      <c r="DR34" s="587"/>
      <c r="DS34" s="587"/>
      <c r="DT34" s="587"/>
      <c r="DU34" s="587"/>
      <c r="DV34" s="588"/>
      <c r="DW34" s="591">
        <v>10.6</v>
      </c>
      <c r="DX34" s="612"/>
      <c r="DY34" s="612"/>
      <c r="DZ34" s="612"/>
      <c r="EA34" s="612"/>
      <c r="EB34" s="612"/>
      <c r="EC34" s="613"/>
    </row>
    <row r="35" spans="2:133" ht="11.25" customHeight="1">
      <c r="B35" s="583" t="s">
        <v>262</v>
      </c>
      <c r="C35" s="584"/>
      <c r="D35" s="584"/>
      <c r="E35" s="584"/>
      <c r="F35" s="584"/>
      <c r="G35" s="584"/>
      <c r="H35" s="584"/>
      <c r="I35" s="584"/>
      <c r="J35" s="584"/>
      <c r="K35" s="584"/>
      <c r="L35" s="584"/>
      <c r="M35" s="584"/>
      <c r="N35" s="584"/>
      <c r="O35" s="584"/>
      <c r="P35" s="584"/>
      <c r="Q35" s="585"/>
      <c r="R35" s="586">
        <v>244381</v>
      </c>
      <c r="S35" s="587"/>
      <c r="T35" s="587"/>
      <c r="U35" s="587"/>
      <c r="V35" s="587"/>
      <c r="W35" s="587"/>
      <c r="X35" s="587"/>
      <c r="Y35" s="588"/>
      <c r="Z35" s="589">
        <v>2.2000000000000002</v>
      </c>
      <c r="AA35" s="589"/>
      <c r="AB35" s="589"/>
      <c r="AC35" s="589"/>
      <c r="AD35" s="590" t="s">
        <v>176</v>
      </c>
      <c r="AE35" s="590"/>
      <c r="AF35" s="590"/>
      <c r="AG35" s="590"/>
      <c r="AH35" s="590"/>
      <c r="AI35" s="590"/>
      <c r="AJ35" s="590"/>
      <c r="AK35" s="590"/>
      <c r="AL35" s="591" t="s">
        <v>176</v>
      </c>
      <c r="AM35" s="592"/>
      <c r="AN35" s="592"/>
      <c r="AO35" s="593"/>
      <c r="AP35" s="93"/>
      <c r="AQ35" s="597" t="s">
        <v>263</v>
      </c>
      <c r="AR35" s="598"/>
      <c r="AS35" s="598"/>
      <c r="AT35" s="598"/>
      <c r="AU35" s="598"/>
      <c r="AV35" s="598"/>
      <c r="AW35" s="598"/>
      <c r="AX35" s="598"/>
      <c r="AY35" s="599"/>
      <c r="AZ35" s="575">
        <v>1559868</v>
      </c>
      <c r="BA35" s="576"/>
      <c r="BB35" s="576"/>
      <c r="BC35" s="576"/>
      <c r="BD35" s="576"/>
      <c r="BE35" s="576"/>
      <c r="BF35" s="657"/>
      <c r="BG35" s="597" t="s">
        <v>264</v>
      </c>
      <c r="BH35" s="598"/>
      <c r="BI35" s="598"/>
      <c r="BJ35" s="598"/>
      <c r="BK35" s="598"/>
      <c r="BL35" s="598"/>
      <c r="BM35" s="598"/>
      <c r="BN35" s="598"/>
      <c r="BO35" s="598"/>
      <c r="BP35" s="598"/>
      <c r="BQ35" s="598"/>
      <c r="BR35" s="598"/>
      <c r="BS35" s="598"/>
      <c r="BT35" s="598"/>
      <c r="BU35" s="599"/>
      <c r="BV35" s="575">
        <v>85144</v>
      </c>
      <c r="BW35" s="576"/>
      <c r="BX35" s="576"/>
      <c r="BY35" s="576"/>
      <c r="BZ35" s="576"/>
      <c r="CA35" s="576"/>
      <c r="CB35" s="657"/>
      <c r="CD35" s="600" t="s">
        <v>265</v>
      </c>
      <c r="CE35" s="601"/>
      <c r="CF35" s="601"/>
      <c r="CG35" s="601"/>
      <c r="CH35" s="601"/>
      <c r="CI35" s="601"/>
      <c r="CJ35" s="601"/>
      <c r="CK35" s="601"/>
      <c r="CL35" s="601"/>
      <c r="CM35" s="601"/>
      <c r="CN35" s="601"/>
      <c r="CO35" s="601"/>
      <c r="CP35" s="601"/>
      <c r="CQ35" s="602"/>
      <c r="CR35" s="586">
        <v>104170</v>
      </c>
      <c r="CS35" s="618"/>
      <c r="CT35" s="618"/>
      <c r="CU35" s="618"/>
      <c r="CV35" s="618"/>
      <c r="CW35" s="618"/>
      <c r="CX35" s="618"/>
      <c r="CY35" s="619"/>
      <c r="CZ35" s="620">
        <v>1</v>
      </c>
      <c r="DA35" s="621"/>
      <c r="DB35" s="621"/>
      <c r="DC35" s="622"/>
      <c r="DD35" s="595">
        <v>94923</v>
      </c>
      <c r="DE35" s="618"/>
      <c r="DF35" s="618"/>
      <c r="DG35" s="618"/>
      <c r="DH35" s="618"/>
      <c r="DI35" s="618"/>
      <c r="DJ35" s="618"/>
      <c r="DK35" s="619"/>
      <c r="DL35" s="595">
        <v>64373</v>
      </c>
      <c r="DM35" s="618"/>
      <c r="DN35" s="618"/>
      <c r="DO35" s="618"/>
      <c r="DP35" s="618"/>
      <c r="DQ35" s="618"/>
      <c r="DR35" s="618"/>
      <c r="DS35" s="618"/>
      <c r="DT35" s="618"/>
      <c r="DU35" s="618"/>
      <c r="DV35" s="619"/>
      <c r="DW35" s="591">
        <v>1.1000000000000001</v>
      </c>
      <c r="DX35" s="612"/>
      <c r="DY35" s="612"/>
      <c r="DZ35" s="612"/>
      <c r="EA35" s="612"/>
      <c r="EB35" s="612"/>
      <c r="EC35" s="613"/>
    </row>
    <row r="36" spans="2:133" ht="11.25" customHeight="1">
      <c r="B36" s="629" t="s">
        <v>266</v>
      </c>
      <c r="C36" s="630"/>
      <c r="D36" s="630"/>
      <c r="E36" s="630"/>
      <c r="F36" s="630"/>
      <c r="G36" s="630"/>
      <c r="H36" s="630"/>
      <c r="I36" s="630"/>
      <c r="J36" s="630"/>
      <c r="K36" s="630"/>
      <c r="L36" s="630"/>
      <c r="M36" s="630"/>
      <c r="N36" s="630"/>
      <c r="O36" s="630"/>
      <c r="P36" s="630"/>
      <c r="Q36" s="631"/>
      <c r="R36" s="658">
        <v>11006025</v>
      </c>
      <c r="S36" s="659"/>
      <c r="T36" s="659"/>
      <c r="U36" s="659"/>
      <c r="V36" s="659"/>
      <c r="W36" s="659"/>
      <c r="X36" s="659"/>
      <c r="Y36" s="660"/>
      <c r="Z36" s="661">
        <v>100</v>
      </c>
      <c r="AA36" s="661"/>
      <c r="AB36" s="661"/>
      <c r="AC36" s="661"/>
      <c r="AD36" s="662">
        <v>5851803</v>
      </c>
      <c r="AE36" s="662"/>
      <c r="AF36" s="662"/>
      <c r="AG36" s="662"/>
      <c r="AH36" s="662"/>
      <c r="AI36" s="662"/>
      <c r="AJ36" s="662"/>
      <c r="AK36" s="662"/>
      <c r="AL36" s="663">
        <v>100</v>
      </c>
      <c r="AM36" s="655"/>
      <c r="AN36" s="655"/>
      <c r="AO36" s="664"/>
      <c r="AQ36" s="665" t="s">
        <v>267</v>
      </c>
      <c r="AR36" s="666"/>
      <c r="AS36" s="666"/>
      <c r="AT36" s="666"/>
      <c r="AU36" s="666"/>
      <c r="AV36" s="666"/>
      <c r="AW36" s="666"/>
      <c r="AX36" s="666"/>
      <c r="AY36" s="667"/>
      <c r="AZ36" s="586">
        <v>735620</v>
      </c>
      <c r="BA36" s="587"/>
      <c r="BB36" s="587"/>
      <c r="BC36" s="587"/>
      <c r="BD36" s="618"/>
      <c r="BE36" s="618"/>
      <c r="BF36" s="643"/>
      <c r="BG36" s="600" t="s">
        <v>268</v>
      </c>
      <c r="BH36" s="601"/>
      <c r="BI36" s="601"/>
      <c r="BJ36" s="601"/>
      <c r="BK36" s="601"/>
      <c r="BL36" s="601"/>
      <c r="BM36" s="601"/>
      <c r="BN36" s="601"/>
      <c r="BO36" s="601"/>
      <c r="BP36" s="601"/>
      <c r="BQ36" s="601"/>
      <c r="BR36" s="601"/>
      <c r="BS36" s="601"/>
      <c r="BT36" s="601"/>
      <c r="BU36" s="602"/>
      <c r="BV36" s="586">
        <v>-2888</v>
      </c>
      <c r="BW36" s="587"/>
      <c r="BX36" s="587"/>
      <c r="BY36" s="587"/>
      <c r="BZ36" s="587"/>
      <c r="CA36" s="587"/>
      <c r="CB36" s="596"/>
      <c r="CD36" s="600" t="s">
        <v>269</v>
      </c>
      <c r="CE36" s="601"/>
      <c r="CF36" s="601"/>
      <c r="CG36" s="601"/>
      <c r="CH36" s="601"/>
      <c r="CI36" s="601"/>
      <c r="CJ36" s="601"/>
      <c r="CK36" s="601"/>
      <c r="CL36" s="601"/>
      <c r="CM36" s="601"/>
      <c r="CN36" s="601"/>
      <c r="CO36" s="601"/>
      <c r="CP36" s="601"/>
      <c r="CQ36" s="602"/>
      <c r="CR36" s="586">
        <v>919629</v>
      </c>
      <c r="CS36" s="587"/>
      <c r="CT36" s="587"/>
      <c r="CU36" s="587"/>
      <c r="CV36" s="587"/>
      <c r="CW36" s="587"/>
      <c r="CX36" s="587"/>
      <c r="CY36" s="588"/>
      <c r="CZ36" s="620">
        <v>8.6999999999999993</v>
      </c>
      <c r="DA36" s="621"/>
      <c r="DB36" s="621"/>
      <c r="DC36" s="622"/>
      <c r="DD36" s="595">
        <v>708806</v>
      </c>
      <c r="DE36" s="587"/>
      <c r="DF36" s="587"/>
      <c r="DG36" s="587"/>
      <c r="DH36" s="587"/>
      <c r="DI36" s="587"/>
      <c r="DJ36" s="587"/>
      <c r="DK36" s="588"/>
      <c r="DL36" s="595">
        <v>502900</v>
      </c>
      <c r="DM36" s="587"/>
      <c r="DN36" s="587"/>
      <c r="DO36" s="587"/>
      <c r="DP36" s="587"/>
      <c r="DQ36" s="587"/>
      <c r="DR36" s="587"/>
      <c r="DS36" s="587"/>
      <c r="DT36" s="587"/>
      <c r="DU36" s="587"/>
      <c r="DV36" s="588"/>
      <c r="DW36" s="591">
        <v>8.1999999999999993</v>
      </c>
      <c r="DX36" s="612"/>
      <c r="DY36" s="612"/>
      <c r="DZ36" s="612"/>
      <c r="EA36" s="612"/>
      <c r="EB36" s="612"/>
      <c r="EC36" s="613"/>
    </row>
    <row r="37" spans="2:133" ht="11.25" customHeight="1">
      <c r="AQ37" s="665" t="s">
        <v>270</v>
      </c>
      <c r="AR37" s="666"/>
      <c r="AS37" s="666"/>
      <c r="AT37" s="666"/>
      <c r="AU37" s="666"/>
      <c r="AV37" s="666"/>
      <c r="AW37" s="666"/>
      <c r="AX37" s="666"/>
      <c r="AY37" s="667"/>
      <c r="AZ37" s="586">
        <v>60300</v>
      </c>
      <c r="BA37" s="587"/>
      <c r="BB37" s="587"/>
      <c r="BC37" s="587"/>
      <c r="BD37" s="618"/>
      <c r="BE37" s="618"/>
      <c r="BF37" s="643"/>
      <c r="BG37" s="600" t="s">
        <v>271</v>
      </c>
      <c r="BH37" s="601"/>
      <c r="BI37" s="601"/>
      <c r="BJ37" s="601"/>
      <c r="BK37" s="601"/>
      <c r="BL37" s="601"/>
      <c r="BM37" s="601"/>
      <c r="BN37" s="601"/>
      <c r="BO37" s="601"/>
      <c r="BP37" s="601"/>
      <c r="BQ37" s="601"/>
      <c r="BR37" s="601"/>
      <c r="BS37" s="601"/>
      <c r="BT37" s="601"/>
      <c r="BU37" s="602"/>
      <c r="BV37" s="586">
        <v>2307</v>
      </c>
      <c r="BW37" s="587"/>
      <c r="BX37" s="587"/>
      <c r="BY37" s="587"/>
      <c r="BZ37" s="587"/>
      <c r="CA37" s="587"/>
      <c r="CB37" s="596"/>
      <c r="CD37" s="600" t="s">
        <v>272</v>
      </c>
      <c r="CE37" s="601"/>
      <c r="CF37" s="601"/>
      <c r="CG37" s="601"/>
      <c r="CH37" s="601"/>
      <c r="CI37" s="601"/>
      <c r="CJ37" s="601"/>
      <c r="CK37" s="601"/>
      <c r="CL37" s="601"/>
      <c r="CM37" s="601"/>
      <c r="CN37" s="601"/>
      <c r="CO37" s="601"/>
      <c r="CP37" s="601"/>
      <c r="CQ37" s="602"/>
      <c r="CR37" s="586">
        <v>345891</v>
      </c>
      <c r="CS37" s="618"/>
      <c r="CT37" s="618"/>
      <c r="CU37" s="618"/>
      <c r="CV37" s="618"/>
      <c r="CW37" s="618"/>
      <c r="CX37" s="618"/>
      <c r="CY37" s="619"/>
      <c r="CZ37" s="620">
        <v>3.3</v>
      </c>
      <c r="DA37" s="621"/>
      <c r="DB37" s="621"/>
      <c r="DC37" s="622"/>
      <c r="DD37" s="595">
        <v>345074</v>
      </c>
      <c r="DE37" s="618"/>
      <c r="DF37" s="618"/>
      <c r="DG37" s="618"/>
      <c r="DH37" s="618"/>
      <c r="DI37" s="618"/>
      <c r="DJ37" s="618"/>
      <c r="DK37" s="619"/>
      <c r="DL37" s="595">
        <v>333794</v>
      </c>
      <c r="DM37" s="618"/>
      <c r="DN37" s="618"/>
      <c r="DO37" s="618"/>
      <c r="DP37" s="618"/>
      <c r="DQ37" s="618"/>
      <c r="DR37" s="618"/>
      <c r="DS37" s="618"/>
      <c r="DT37" s="618"/>
      <c r="DU37" s="618"/>
      <c r="DV37" s="619"/>
      <c r="DW37" s="591">
        <v>5.5</v>
      </c>
      <c r="DX37" s="612"/>
      <c r="DY37" s="612"/>
      <c r="DZ37" s="612"/>
      <c r="EA37" s="612"/>
      <c r="EB37" s="612"/>
      <c r="EC37" s="613"/>
    </row>
    <row r="38" spans="2:133" ht="11.25" customHeight="1">
      <c r="AQ38" s="665" t="s">
        <v>273</v>
      </c>
      <c r="AR38" s="666"/>
      <c r="AS38" s="666"/>
      <c r="AT38" s="666"/>
      <c r="AU38" s="666"/>
      <c r="AV38" s="666"/>
      <c r="AW38" s="666"/>
      <c r="AX38" s="666"/>
      <c r="AY38" s="667"/>
      <c r="AZ38" s="586">
        <v>9112</v>
      </c>
      <c r="BA38" s="587"/>
      <c r="BB38" s="587"/>
      <c r="BC38" s="587"/>
      <c r="BD38" s="618"/>
      <c r="BE38" s="618"/>
      <c r="BF38" s="643"/>
      <c r="BG38" s="600" t="s">
        <v>274</v>
      </c>
      <c r="BH38" s="601"/>
      <c r="BI38" s="601"/>
      <c r="BJ38" s="601"/>
      <c r="BK38" s="601"/>
      <c r="BL38" s="601"/>
      <c r="BM38" s="601"/>
      <c r="BN38" s="601"/>
      <c r="BO38" s="601"/>
      <c r="BP38" s="601"/>
      <c r="BQ38" s="601"/>
      <c r="BR38" s="601"/>
      <c r="BS38" s="601"/>
      <c r="BT38" s="601"/>
      <c r="BU38" s="602"/>
      <c r="BV38" s="586">
        <v>3887</v>
      </c>
      <c r="BW38" s="587"/>
      <c r="BX38" s="587"/>
      <c r="BY38" s="587"/>
      <c r="BZ38" s="587"/>
      <c r="CA38" s="587"/>
      <c r="CB38" s="596"/>
      <c r="CD38" s="600" t="s">
        <v>275</v>
      </c>
      <c r="CE38" s="601"/>
      <c r="CF38" s="601"/>
      <c r="CG38" s="601"/>
      <c r="CH38" s="601"/>
      <c r="CI38" s="601"/>
      <c r="CJ38" s="601"/>
      <c r="CK38" s="601"/>
      <c r="CL38" s="601"/>
      <c r="CM38" s="601"/>
      <c r="CN38" s="601"/>
      <c r="CO38" s="601"/>
      <c r="CP38" s="601"/>
      <c r="CQ38" s="602"/>
      <c r="CR38" s="586">
        <v>1497436</v>
      </c>
      <c r="CS38" s="587"/>
      <c r="CT38" s="587"/>
      <c r="CU38" s="587"/>
      <c r="CV38" s="587"/>
      <c r="CW38" s="587"/>
      <c r="CX38" s="587"/>
      <c r="CY38" s="588"/>
      <c r="CZ38" s="620">
        <v>14.1</v>
      </c>
      <c r="DA38" s="621"/>
      <c r="DB38" s="621"/>
      <c r="DC38" s="622"/>
      <c r="DD38" s="595">
        <v>1373884</v>
      </c>
      <c r="DE38" s="587"/>
      <c r="DF38" s="587"/>
      <c r="DG38" s="587"/>
      <c r="DH38" s="587"/>
      <c r="DI38" s="587"/>
      <c r="DJ38" s="587"/>
      <c r="DK38" s="588"/>
      <c r="DL38" s="595">
        <v>1198044</v>
      </c>
      <c r="DM38" s="587"/>
      <c r="DN38" s="587"/>
      <c r="DO38" s="587"/>
      <c r="DP38" s="587"/>
      <c r="DQ38" s="587"/>
      <c r="DR38" s="587"/>
      <c r="DS38" s="587"/>
      <c r="DT38" s="587"/>
      <c r="DU38" s="587"/>
      <c r="DV38" s="588"/>
      <c r="DW38" s="591">
        <v>19.7</v>
      </c>
      <c r="DX38" s="612"/>
      <c r="DY38" s="612"/>
      <c r="DZ38" s="612"/>
      <c r="EA38" s="612"/>
      <c r="EB38" s="612"/>
      <c r="EC38" s="613"/>
    </row>
    <row r="39" spans="2:133" ht="11.25" customHeight="1">
      <c r="AQ39" s="665" t="s">
        <v>276</v>
      </c>
      <c r="AR39" s="666"/>
      <c r="AS39" s="666"/>
      <c r="AT39" s="666"/>
      <c r="AU39" s="666"/>
      <c r="AV39" s="666"/>
      <c r="AW39" s="666"/>
      <c r="AX39" s="666"/>
      <c r="AY39" s="667"/>
      <c r="AZ39" s="586">
        <v>2132</v>
      </c>
      <c r="BA39" s="587"/>
      <c r="BB39" s="587"/>
      <c r="BC39" s="587"/>
      <c r="BD39" s="618"/>
      <c r="BE39" s="618"/>
      <c r="BF39" s="643"/>
      <c r="BG39" s="671" t="s">
        <v>277</v>
      </c>
      <c r="BH39" s="672"/>
      <c r="BI39" s="672"/>
      <c r="BJ39" s="672"/>
      <c r="BK39" s="672"/>
      <c r="BL39" s="94"/>
      <c r="BM39" s="601" t="s">
        <v>278</v>
      </c>
      <c r="BN39" s="601"/>
      <c r="BO39" s="601"/>
      <c r="BP39" s="601"/>
      <c r="BQ39" s="601"/>
      <c r="BR39" s="601"/>
      <c r="BS39" s="601"/>
      <c r="BT39" s="601"/>
      <c r="BU39" s="602"/>
      <c r="BV39" s="586">
        <v>90</v>
      </c>
      <c r="BW39" s="587"/>
      <c r="BX39" s="587"/>
      <c r="BY39" s="587"/>
      <c r="BZ39" s="587"/>
      <c r="CA39" s="587"/>
      <c r="CB39" s="596"/>
      <c r="CD39" s="600" t="s">
        <v>279</v>
      </c>
      <c r="CE39" s="601"/>
      <c r="CF39" s="601"/>
      <c r="CG39" s="601"/>
      <c r="CH39" s="601"/>
      <c r="CI39" s="601"/>
      <c r="CJ39" s="601"/>
      <c r="CK39" s="601"/>
      <c r="CL39" s="601"/>
      <c r="CM39" s="601"/>
      <c r="CN39" s="601"/>
      <c r="CO39" s="601"/>
      <c r="CP39" s="601"/>
      <c r="CQ39" s="602"/>
      <c r="CR39" s="586">
        <v>140546</v>
      </c>
      <c r="CS39" s="618"/>
      <c r="CT39" s="618"/>
      <c r="CU39" s="618"/>
      <c r="CV39" s="618"/>
      <c r="CW39" s="618"/>
      <c r="CX39" s="618"/>
      <c r="CY39" s="619"/>
      <c r="CZ39" s="620">
        <v>1.3</v>
      </c>
      <c r="DA39" s="621"/>
      <c r="DB39" s="621"/>
      <c r="DC39" s="622"/>
      <c r="DD39" s="595">
        <v>1</v>
      </c>
      <c r="DE39" s="618"/>
      <c r="DF39" s="618"/>
      <c r="DG39" s="618"/>
      <c r="DH39" s="618"/>
      <c r="DI39" s="618"/>
      <c r="DJ39" s="618"/>
      <c r="DK39" s="619"/>
      <c r="DL39" s="595" t="s">
        <v>280</v>
      </c>
      <c r="DM39" s="618"/>
      <c r="DN39" s="618"/>
      <c r="DO39" s="618"/>
      <c r="DP39" s="618"/>
      <c r="DQ39" s="618"/>
      <c r="DR39" s="618"/>
      <c r="DS39" s="618"/>
      <c r="DT39" s="618"/>
      <c r="DU39" s="618"/>
      <c r="DV39" s="619"/>
      <c r="DW39" s="591" t="s">
        <v>280</v>
      </c>
      <c r="DX39" s="612"/>
      <c r="DY39" s="612"/>
      <c r="DZ39" s="612"/>
      <c r="EA39" s="612"/>
      <c r="EB39" s="612"/>
      <c r="EC39" s="613"/>
    </row>
    <row r="40" spans="2:133" ht="11.25" customHeight="1">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281</v>
      </c>
      <c r="AR40" s="666"/>
      <c r="AS40" s="666"/>
      <c r="AT40" s="666"/>
      <c r="AU40" s="666"/>
      <c r="AV40" s="666"/>
      <c r="AW40" s="666"/>
      <c r="AX40" s="666"/>
      <c r="AY40" s="667"/>
      <c r="AZ40" s="586">
        <v>197011</v>
      </c>
      <c r="BA40" s="587"/>
      <c r="BB40" s="587"/>
      <c r="BC40" s="587"/>
      <c r="BD40" s="618"/>
      <c r="BE40" s="618"/>
      <c r="BF40" s="643"/>
      <c r="BG40" s="671"/>
      <c r="BH40" s="672"/>
      <c r="BI40" s="672"/>
      <c r="BJ40" s="672"/>
      <c r="BK40" s="672"/>
      <c r="BL40" s="94"/>
      <c r="BM40" s="601" t="s">
        <v>282</v>
      </c>
      <c r="BN40" s="601"/>
      <c r="BO40" s="601"/>
      <c r="BP40" s="601"/>
      <c r="BQ40" s="601"/>
      <c r="BR40" s="601"/>
      <c r="BS40" s="601"/>
      <c r="BT40" s="601"/>
      <c r="BU40" s="602"/>
      <c r="BV40" s="586">
        <v>106</v>
      </c>
      <c r="BW40" s="587"/>
      <c r="BX40" s="587"/>
      <c r="BY40" s="587"/>
      <c r="BZ40" s="587"/>
      <c r="CA40" s="587"/>
      <c r="CB40" s="596"/>
      <c r="CD40" s="600" t="s">
        <v>283</v>
      </c>
      <c r="CE40" s="601"/>
      <c r="CF40" s="601"/>
      <c r="CG40" s="601"/>
      <c r="CH40" s="601"/>
      <c r="CI40" s="601"/>
      <c r="CJ40" s="601"/>
      <c r="CK40" s="601"/>
      <c r="CL40" s="601"/>
      <c r="CM40" s="601"/>
      <c r="CN40" s="601"/>
      <c r="CO40" s="601"/>
      <c r="CP40" s="601"/>
      <c r="CQ40" s="602"/>
      <c r="CR40" s="586">
        <v>268683</v>
      </c>
      <c r="CS40" s="587"/>
      <c r="CT40" s="587"/>
      <c r="CU40" s="587"/>
      <c r="CV40" s="587"/>
      <c r="CW40" s="587"/>
      <c r="CX40" s="587"/>
      <c r="CY40" s="588"/>
      <c r="CZ40" s="620">
        <v>2.5</v>
      </c>
      <c r="DA40" s="621"/>
      <c r="DB40" s="621"/>
      <c r="DC40" s="622"/>
      <c r="DD40" s="595">
        <v>86200</v>
      </c>
      <c r="DE40" s="587"/>
      <c r="DF40" s="587"/>
      <c r="DG40" s="587"/>
      <c r="DH40" s="587"/>
      <c r="DI40" s="587"/>
      <c r="DJ40" s="587"/>
      <c r="DK40" s="588"/>
      <c r="DL40" s="595" t="s">
        <v>280</v>
      </c>
      <c r="DM40" s="587"/>
      <c r="DN40" s="587"/>
      <c r="DO40" s="587"/>
      <c r="DP40" s="587"/>
      <c r="DQ40" s="587"/>
      <c r="DR40" s="587"/>
      <c r="DS40" s="587"/>
      <c r="DT40" s="587"/>
      <c r="DU40" s="587"/>
      <c r="DV40" s="588"/>
      <c r="DW40" s="591" t="s">
        <v>280</v>
      </c>
      <c r="DX40" s="612"/>
      <c r="DY40" s="612"/>
      <c r="DZ40" s="612"/>
      <c r="EA40" s="612"/>
      <c r="EB40" s="612"/>
      <c r="EC40" s="613"/>
    </row>
    <row r="41" spans="2:133" ht="11.25" customHeight="1">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284</v>
      </c>
      <c r="AR41" s="607"/>
      <c r="AS41" s="607"/>
      <c r="AT41" s="607"/>
      <c r="AU41" s="607"/>
      <c r="AV41" s="607"/>
      <c r="AW41" s="607"/>
      <c r="AX41" s="607"/>
      <c r="AY41" s="608"/>
      <c r="AZ41" s="658">
        <v>555693</v>
      </c>
      <c r="BA41" s="659"/>
      <c r="BB41" s="659"/>
      <c r="BC41" s="659"/>
      <c r="BD41" s="654"/>
      <c r="BE41" s="654"/>
      <c r="BF41" s="656"/>
      <c r="BG41" s="673"/>
      <c r="BH41" s="674"/>
      <c r="BI41" s="674"/>
      <c r="BJ41" s="674"/>
      <c r="BK41" s="674"/>
      <c r="BL41" s="96"/>
      <c r="BM41" s="607" t="s">
        <v>285</v>
      </c>
      <c r="BN41" s="607"/>
      <c r="BO41" s="607"/>
      <c r="BP41" s="607"/>
      <c r="BQ41" s="607"/>
      <c r="BR41" s="607"/>
      <c r="BS41" s="607"/>
      <c r="BT41" s="607"/>
      <c r="BU41" s="608"/>
      <c r="BV41" s="658">
        <v>336</v>
      </c>
      <c r="BW41" s="659"/>
      <c r="BX41" s="659"/>
      <c r="BY41" s="659"/>
      <c r="BZ41" s="659"/>
      <c r="CA41" s="659"/>
      <c r="CB41" s="668"/>
      <c r="CD41" s="600" t="s">
        <v>286</v>
      </c>
      <c r="CE41" s="601"/>
      <c r="CF41" s="601"/>
      <c r="CG41" s="601"/>
      <c r="CH41" s="601"/>
      <c r="CI41" s="601"/>
      <c r="CJ41" s="601"/>
      <c r="CK41" s="601"/>
      <c r="CL41" s="601"/>
      <c r="CM41" s="601"/>
      <c r="CN41" s="601"/>
      <c r="CO41" s="601"/>
      <c r="CP41" s="601"/>
      <c r="CQ41" s="602"/>
      <c r="CR41" s="586" t="s">
        <v>287</v>
      </c>
      <c r="CS41" s="618"/>
      <c r="CT41" s="618"/>
      <c r="CU41" s="618"/>
      <c r="CV41" s="618"/>
      <c r="CW41" s="618"/>
      <c r="CX41" s="618"/>
      <c r="CY41" s="619"/>
      <c r="CZ41" s="620" t="s">
        <v>287</v>
      </c>
      <c r="DA41" s="621"/>
      <c r="DB41" s="621"/>
      <c r="DC41" s="622"/>
      <c r="DD41" s="595" t="s">
        <v>287</v>
      </c>
      <c r="DE41" s="618"/>
      <c r="DF41" s="618"/>
      <c r="DG41" s="618"/>
      <c r="DH41" s="618"/>
      <c r="DI41" s="618"/>
      <c r="DJ41" s="618"/>
      <c r="DK41" s="619"/>
      <c r="DL41" s="675"/>
      <c r="DM41" s="676"/>
      <c r="DN41" s="676"/>
      <c r="DO41" s="676"/>
      <c r="DP41" s="676"/>
      <c r="DQ41" s="676"/>
      <c r="DR41" s="676"/>
      <c r="DS41" s="676"/>
      <c r="DT41" s="676"/>
      <c r="DU41" s="676"/>
      <c r="DV41" s="677"/>
      <c r="DW41" s="678"/>
      <c r="DX41" s="679"/>
      <c r="DY41" s="679"/>
      <c r="DZ41" s="679"/>
      <c r="EA41" s="679"/>
      <c r="EB41" s="679"/>
      <c r="EC41" s="680"/>
    </row>
    <row r="42" spans="2:133" ht="11.25" customHeight="1">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289</v>
      </c>
      <c r="CE42" s="584"/>
      <c r="CF42" s="584"/>
      <c r="CG42" s="584"/>
      <c r="CH42" s="584"/>
      <c r="CI42" s="584"/>
      <c r="CJ42" s="584"/>
      <c r="CK42" s="584"/>
      <c r="CL42" s="584"/>
      <c r="CM42" s="584"/>
      <c r="CN42" s="584"/>
      <c r="CO42" s="584"/>
      <c r="CP42" s="584"/>
      <c r="CQ42" s="585"/>
      <c r="CR42" s="586">
        <v>1993931</v>
      </c>
      <c r="CS42" s="587"/>
      <c r="CT42" s="587"/>
      <c r="CU42" s="587"/>
      <c r="CV42" s="587"/>
      <c r="CW42" s="587"/>
      <c r="CX42" s="587"/>
      <c r="CY42" s="588"/>
      <c r="CZ42" s="620">
        <v>18.8</v>
      </c>
      <c r="DA42" s="669"/>
      <c r="DB42" s="669"/>
      <c r="DC42" s="670"/>
      <c r="DD42" s="595">
        <v>250357</v>
      </c>
      <c r="DE42" s="587"/>
      <c r="DF42" s="587"/>
      <c r="DG42" s="587"/>
      <c r="DH42" s="587"/>
      <c r="DI42" s="587"/>
      <c r="DJ42" s="587"/>
      <c r="DK42" s="588"/>
      <c r="DL42" s="675"/>
      <c r="DM42" s="676"/>
      <c r="DN42" s="676"/>
      <c r="DO42" s="676"/>
      <c r="DP42" s="676"/>
      <c r="DQ42" s="676"/>
      <c r="DR42" s="676"/>
      <c r="DS42" s="676"/>
      <c r="DT42" s="676"/>
      <c r="DU42" s="676"/>
      <c r="DV42" s="677"/>
      <c r="DW42" s="678"/>
      <c r="DX42" s="679"/>
      <c r="DY42" s="679"/>
      <c r="DZ42" s="679"/>
      <c r="EA42" s="679"/>
      <c r="EB42" s="679"/>
      <c r="EC42" s="680"/>
    </row>
    <row r="43" spans="2:133" ht="11.25" customHeight="1">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291</v>
      </c>
      <c r="CE43" s="584"/>
      <c r="CF43" s="584"/>
      <c r="CG43" s="584"/>
      <c r="CH43" s="584"/>
      <c r="CI43" s="584"/>
      <c r="CJ43" s="584"/>
      <c r="CK43" s="584"/>
      <c r="CL43" s="584"/>
      <c r="CM43" s="584"/>
      <c r="CN43" s="584"/>
      <c r="CO43" s="584"/>
      <c r="CP43" s="584"/>
      <c r="CQ43" s="585"/>
      <c r="CR43" s="586">
        <v>5524</v>
      </c>
      <c r="CS43" s="618"/>
      <c r="CT43" s="618"/>
      <c r="CU43" s="618"/>
      <c r="CV43" s="618"/>
      <c r="CW43" s="618"/>
      <c r="CX43" s="618"/>
      <c r="CY43" s="619"/>
      <c r="CZ43" s="620">
        <v>0.1</v>
      </c>
      <c r="DA43" s="621"/>
      <c r="DB43" s="621"/>
      <c r="DC43" s="622"/>
      <c r="DD43" s="595">
        <v>5019</v>
      </c>
      <c r="DE43" s="618"/>
      <c r="DF43" s="618"/>
      <c r="DG43" s="618"/>
      <c r="DH43" s="618"/>
      <c r="DI43" s="618"/>
      <c r="DJ43" s="618"/>
      <c r="DK43" s="619"/>
      <c r="DL43" s="675"/>
      <c r="DM43" s="676"/>
      <c r="DN43" s="676"/>
      <c r="DO43" s="676"/>
      <c r="DP43" s="676"/>
      <c r="DQ43" s="676"/>
      <c r="DR43" s="676"/>
      <c r="DS43" s="676"/>
      <c r="DT43" s="676"/>
      <c r="DU43" s="676"/>
      <c r="DV43" s="677"/>
      <c r="DW43" s="678"/>
      <c r="DX43" s="679"/>
      <c r="DY43" s="679"/>
      <c r="DZ43" s="679"/>
      <c r="EA43" s="679"/>
      <c r="EB43" s="679"/>
      <c r="EC43" s="680"/>
    </row>
    <row r="44" spans="2:133" ht="11.25" customHeight="1">
      <c r="B44" s="99" t="s">
        <v>292</v>
      </c>
      <c r="CD44" s="692" t="s">
        <v>243</v>
      </c>
      <c r="CE44" s="693"/>
      <c r="CF44" s="583" t="s">
        <v>293</v>
      </c>
      <c r="CG44" s="584"/>
      <c r="CH44" s="584"/>
      <c r="CI44" s="584"/>
      <c r="CJ44" s="584"/>
      <c r="CK44" s="584"/>
      <c r="CL44" s="584"/>
      <c r="CM44" s="584"/>
      <c r="CN44" s="584"/>
      <c r="CO44" s="584"/>
      <c r="CP44" s="584"/>
      <c r="CQ44" s="585"/>
      <c r="CR44" s="586">
        <v>1933925</v>
      </c>
      <c r="CS44" s="587"/>
      <c r="CT44" s="587"/>
      <c r="CU44" s="587"/>
      <c r="CV44" s="587"/>
      <c r="CW44" s="587"/>
      <c r="CX44" s="587"/>
      <c r="CY44" s="588"/>
      <c r="CZ44" s="620">
        <v>18.2</v>
      </c>
      <c r="DA44" s="669"/>
      <c r="DB44" s="669"/>
      <c r="DC44" s="670"/>
      <c r="DD44" s="595">
        <v>233437</v>
      </c>
      <c r="DE44" s="587"/>
      <c r="DF44" s="587"/>
      <c r="DG44" s="587"/>
      <c r="DH44" s="587"/>
      <c r="DI44" s="587"/>
      <c r="DJ44" s="587"/>
      <c r="DK44" s="588"/>
      <c r="DL44" s="675"/>
      <c r="DM44" s="676"/>
      <c r="DN44" s="676"/>
      <c r="DO44" s="676"/>
      <c r="DP44" s="676"/>
      <c r="DQ44" s="676"/>
      <c r="DR44" s="676"/>
      <c r="DS44" s="676"/>
      <c r="DT44" s="676"/>
      <c r="DU44" s="676"/>
      <c r="DV44" s="677"/>
      <c r="DW44" s="678"/>
      <c r="DX44" s="679"/>
      <c r="DY44" s="679"/>
      <c r="DZ44" s="679"/>
      <c r="EA44" s="679"/>
      <c r="EB44" s="679"/>
      <c r="EC44" s="680"/>
    </row>
    <row r="45" spans="2:133" ht="11.25" customHeight="1">
      <c r="CD45" s="694"/>
      <c r="CE45" s="695"/>
      <c r="CF45" s="583" t="s">
        <v>294</v>
      </c>
      <c r="CG45" s="584"/>
      <c r="CH45" s="584"/>
      <c r="CI45" s="584"/>
      <c r="CJ45" s="584"/>
      <c r="CK45" s="584"/>
      <c r="CL45" s="584"/>
      <c r="CM45" s="584"/>
      <c r="CN45" s="584"/>
      <c r="CO45" s="584"/>
      <c r="CP45" s="584"/>
      <c r="CQ45" s="585"/>
      <c r="CR45" s="586">
        <v>763691</v>
      </c>
      <c r="CS45" s="618"/>
      <c r="CT45" s="618"/>
      <c r="CU45" s="618"/>
      <c r="CV45" s="618"/>
      <c r="CW45" s="618"/>
      <c r="CX45" s="618"/>
      <c r="CY45" s="619"/>
      <c r="CZ45" s="620">
        <v>7.2</v>
      </c>
      <c r="DA45" s="621"/>
      <c r="DB45" s="621"/>
      <c r="DC45" s="622"/>
      <c r="DD45" s="595">
        <v>56720</v>
      </c>
      <c r="DE45" s="618"/>
      <c r="DF45" s="618"/>
      <c r="DG45" s="618"/>
      <c r="DH45" s="618"/>
      <c r="DI45" s="618"/>
      <c r="DJ45" s="618"/>
      <c r="DK45" s="619"/>
      <c r="DL45" s="675"/>
      <c r="DM45" s="676"/>
      <c r="DN45" s="676"/>
      <c r="DO45" s="676"/>
      <c r="DP45" s="676"/>
      <c r="DQ45" s="676"/>
      <c r="DR45" s="676"/>
      <c r="DS45" s="676"/>
      <c r="DT45" s="676"/>
      <c r="DU45" s="676"/>
      <c r="DV45" s="677"/>
      <c r="DW45" s="678"/>
      <c r="DX45" s="679"/>
      <c r="DY45" s="679"/>
      <c r="DZ45" s="679"/>
      <c r="EA45" s="679"/>
      <c r="EB45" s="679"/>
      <c r="EC45" s="680"/>
    </row>
    <row r="46" spans="2:133" ht="11.25" customHeight="1">
      <c r="CD46" s="694"/>
      <c r="CE46" s="695"/>
      <c r="CF46" s="583" t="s">
        <v>295</v>
      </c>
      <c r="CG46" s="584"/>
      <c r="CH46" s="584"/>
      <c r="CI46" s="584"/>
      <c r="CJ46" s="584"/>
      <c r="CK46" s="584"/>
      <c r="CL46" s="584"/>
      <c r="CM46" s="584"/>
      <c r="CN46" s="584"/>
      <c r="CO46" s="584"/>
      <c r="CP46" s="584"/>
      <c r="CQ46" s="585"/>
      <c r="CR46" s="586">
        <v>1167466</v>
      </c>
      <c r="CS46" s="587"/>
      <c r="CT46" s="587"/>
      <c r="CU46" s="587"/>
      <c r="CV46" s="587"/>
      <c r="CW46" s="587"/>
      <c r="CX46" s="587"/>
      <c r="CY46" s="588"/>
      <c r="CZ46" s="620">
        <v>11</v>
      </c>
      <c r="DA46" s="669"/>
      <c r="DB46" s="669"/>
      <c r="DC46" s="670"/>
      <c r="DD46" s="595">
        <v>176541</v>
      </c>
      <c r="DE46" s="587"/>
      <c r="DF46" s="587"/>
      <c r="DG46" s="587"/>
      <c r="DH46" s="587"/>
      <c r="DI46" s="587"/>
      <c r="DJ46" s="587"/>
      <c r="DK46" s="588"/>
      <c r="DL46" s="675"/>
      <c r="DM46" s="676"/>
      <c r="DN46" s="676"/>
      <c r="DO46" s="676"/>
      <c r="DP46" s="676"/>
      <c r="DQ46" s="676"/>
      <c r="DR46" s="676"/>
      <c r="DS46" s="676"/>
      <c r="DT46" s="676"/>
      <c r="DU46" s="676"/>
      <c r="DV46" s="677"/>
      <c r="DW46" s="678"/>
      <c r="DX46" s="679"/>
      <c r="DY46" s="679"/>
      <c r="DZ46" s="679"/>
      <c r="EA46" s="679"/>
      <c r="EB46" s="679"/>
      <c r="EC46" s="680"/>
    </row>
    <row r="47" spans="2:133" ht="11.25" customHeight="1">
      <c r="CD47" s="694"/>
      <c r="CE47" s="695"/>
      <c r="CF47" s="583" t="s">
        <v>296</v>
      </c>
      <c r="CG47" s="584"/>
      <c r="CH47" s="584"/>
      <c r="CI47" s="584"/>
      <c r="CJ47" s="584"/>
      <c r="CK47" s="584"/>
      <c r="CL47" s="584"/>
      <c r="CM47" s="584"/>
      <c r="CN47" s="584"/>
      <c r="CO47" s="584"/>
      <c r="CP47" s="584"/>
      <c r="CQ47" s="585"/>
      <c r="CR47" s="586">
        <v>60006</v>
      </c>
      <c r="CS47" s="618"/>
      <c r="CT47" s="618"/>
      <c r="CU47" s="618"/>
      <c r="CV47" s="618"/>
      <c r="CW47" s="618"/>
      <c r="CX47" s="618"/>
      <c r="CY47" s="619"/>
      <c r="CZ47" s="620">
        <v>0.6</v>
      </c>
      <c r="DA47" s="621"/>
      <c r="DB47" s="621"/>
      <c r="DC47" s="622"/>
      <c r="DD47" s="595">
        <v>16920</v>
      </c>
      <c r="DE47" s="618"/>
      <c r="DF47" s="618"/>
      <c r="DG47" s="618"/>
      <c r="DH47" s="618"/>
      <c r="DI47" s="618"/>
      <c r="DJ47" s="618"/>
      <c r="DK47" s="619"/>
      <c r="DL47" s="675"/>
      <c r="DM47" s="676"/>
      <c r="DN47" s="676"/>
      <c r="DO47" s="676"/>
      <c r="DP47" s="676"/>
      <c r="DQ47" s="676"/>
      <c r="DR47" s="676"/>
      <c r="DS47" s="676"/>
      <c r="DT47" s="676"/>
      <c r="DU47" s="676"/>
      <c r="DV47" s="677"/>
      <c r="DW47" s="678"/>
      <c r="DX47" s="679"/>
      <c r="DY47" s="679"/>
      <c r="DZ47" s="679"/>
      <c r="EA47" s="679"/>
      <c r="EB47" s="679"/>
      <c r="EC47" s="680"/>
    </row>
    <row r="48" spans="2:133">
      <c r="CD48" s="696"/>
      <c r="CE48" s="697"/>
      <c r="CF48" s="583" t="s">
        <v>297</v>
      </c>
      <c r="CG48" s="584"/>
      <c r="CH48" s="584"/>
      <c r="CI48" s="584"/>
      <c r="CJ48" s="584"/>
      <c r="CK48" s="584"/>
      <c r="CL48" s="584"/>
      <c r="CM48" s="584"/>
      <c r="CN48" s="584"/>
      <c r="CO48" s="584"/>
      <c r="CP48" s="584"/>
      <c r="CQ48" s="585"/>
      <c r="CR48" s="586" t="s">
        <v>176</v>
      </c>
      <c r="CS48" s="587"/>
      <c r="CT48" s="587"/>
      <c r="CU48" s="587"/>
      <c r="CV48" s="587"/>
      <c r="CW48" s="587"/>
      <c r="CX48" s="587"/>
      <c r="CY48" s="588"/>
      <c r="CZ48" s="620" t="s">
        <v>176</v>
      </c>
      <c r="DA48" s="669"/>
      <c r="DB48" s="669"/>
      <c r="DC48" s="670"/>
      <c r="DD48" s="595" t="s">
        <v>176</v>
      </c>
      <c r="DE48" s="587"/>
      <c r="DF48" s="587"/>
      <c r="DG48" s="587"/>
      <c r="DH48" s="587"/>
      <c r="DI48" s="587"/>
      <c r="DJ48" s="587"/>
      <c r="DK48" s="588"/>
      <c r="DL48" s="675"/>
      <c r="DM48" s="676"/>
      <c r="DN48" s="676"/>
      <c r="DO48" s="676"/>
      <c r="DP48" s="676"/>
      <c r="DQ48" s="676"/>
      <c r="DR48" s="676"/>
      <c r="DS48" s="676"/>
      <c r="DT48" s="676"/>
      <c r="DU48" s="676"/>
      <c r="DV48" s="677"/>
      <c r="DW48" s="678"/>
      <c r="DX48" s="679"/>
      <c r="DY48" s="679"/>
      <c r="DZ48" s="679"/>
      <c r="EA48" s="679"/>
      <c r="EB48" s="679"/>
      <c r="EC48" s="680"/>
    </row>
    <row r="49" spans="82:133" ht="11.25" customHeight="1">
      <c r="CD49" s="629" t="s">
        <v>298</v>
      </c>
      <c r="CE49" s="630"/>
      <c r="CF49" s="630"/>
      <c r="CG49" s="630"/>
      <c r="CH49" s="630"/>
      <c r="CI49" s="630"/>
      <c r="CJ49" s="630"/>
      <c r="CK49" s="630"/>
      <c r="CL49" s="630"/>
      <c r="CM49" s="630"/>
      <c r="CN49" s="630"/>
      <c r="CO49" s="630"/>
      <c r="CP49" s="630"/>
      <c r="CQ49" s="631"/>
      <c r="CR49" s="658">
        <v>10616345</v>
      </c>
      <c r="CS49" s="654"/>
      <c r="CT49" s="654"/>
      <c r="CU49" s="654"/>
      <c r="CV49" s="654"/>
      <c r="CW49" s="654"/>
      <c r="CX49" s="654"/>
      <c r="CY49" s="681"/>
      <c r="CZ49" s="682">
        <v>100</v>
      </c>
      <c r="DA49" s="683"/>
      <c r="DB49" s="683"/>
      <c r="DC49" s="684"/>
      <c r="DD49" s="685">
        <v>6861852</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47" customWidth="1"/>
    <col min="131" max="131" width="1.625" style="147" customWidth="1"/>
    <col min="132" max="16384" width="9" style="147" hidden="1"/>
  </cols>
  <sheetData>
    <row r="1" spans="1:131" s="105" customFormat="1" ht="11.25" customHeight="1" thickBot="1">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300</v>
      </c>
      <c r="DK2" s="728"/>
      <c r="DL2" s="728"/>
      <c r="DM2" s="728"/>
      <c r="DN2" s="728"/>
      <c r="DO2" s="729"/>
      <c r="DP2" s="107"/>
      <c r="DQ2" s="727" t="s">
        <v>301</v>
      </c>
      <c r="DR2" s="728"/>
      <c r="DS2" s="728"/>
      <c r="DT2" s="728"/>
      <c r="DU2" s="728"/>
      <c r="DV2" s="728"/>
      <c r="DW2" s="728"/>
      <c r="DX2" s="728"/>
      <c r="DY2" s="728"/>
      <c r="DZ2" s="729"/>
      <c r="EA2" s="108"/>
    </row>
    <row r="3" spans="1:131" s="105" customFormat="1" ht="11.25" customHeight="1">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c r="A4" s="730" t="s">
        <v>302</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c r="A5" s="721" t="s">
        <v>304</v>
      </c>
      <c r="B5" s="722"/>
      <c r="C5" s="722"/>
      <c r="D5" s="722"/>
      <c r="E5" s="722"/>
      <c r="F5" s="722"/>
      <c r="G5" s="722"/>
      <c r="H5" s="722"/>
      <c r="I5" s="722"/>
      <c r="J5" s="722"/>
      <c r="K5" s="722"/>
      <c r="L5" s="722"/>
      <c r="M5" s="722"/>
      <c r="N5" s="722"/>
      <c r="O5" s="722"/>
      <c r="P5" s="723"/>
      <c r="Q5" s="698" t="s">
        <v>305</v>
      </c>
      <c r="R5" s="699"/>
      <c r="S5" s="699"/>
      <c r="T5" s="699"/>
      <c r="U5" s="700"/>
      <c r="V5" s="698" t="s">
        <v>306</v>
      </c>
      <c r="W5" s="699"/>
      <c r="X5" s="699"/>
      <c r="Y5" s="699"/>
      <c r="Z5" s="700"/>
      <c r="AA5" s="698" t="s">
        <v>307</v>
      </c>
      <c r="AB5" s="699"/>
      <c r="AC5" s="699"/>
      <c r="AD5" s="699"/>
      <c r="AE5" s="699"/>
      <c r="AF5" s="731" t="s">
        <v>308</v>
      </c>
      <c r="AG5" s="699"/>
      <c r="AH5" s="699"/>
      <c r="AI5" s="699"/>
      <c r="AJ5" s="710"/>
      <c r="AK5" s="699" t="s">
        <v>309</v>
      </c>
      <c r="AL5" s="699"/>
      <c r="AM5" s="699"/>
      <c r="AN5" s="699"/>
      <c r="AO5" s="700"/>
      <c r="AP5" s="698" t="s">
        <v>310</v>
      </c>
      <c r="AQ5" s="699"/>
      <c r="AR5" s="699"/>
      <c r="AS5" s="699"/>
      <c r="AT5" s="700"/>
      <c r="AU5" s="698" t="s">
        <v>311</v>
      </c>
      <c r="AV5" s="699"/>
      <c r="AW5" s="699"/>
      <c r="AX5" s="699"/>
      <c r="AY5" s="710"/>
      <c r="AZ5" s="114"/>
      <c r="BA5" s="114"/>
      <c r="BB5" s="114"/>
      <c r="BC5" s="114"/>
      <c r="BD5" s="114"/>
      <c r="BE5" s="115"/>
      <c r="BF5" s="115"/>
      <c r="BG5" s="115"/>
      <c r="BH5" s="115"/>
      <c r="BI5" s="115"/>
      <c r="BJ5" s="115"/>
      <c r="BK5" s="115"/>
      <c r="BL5" s="115"/>
      <c r="BM5" s="115"/>
      <c r="BN5" s="115"/>
      <c r="BO5" s="115"/>
      <c r="BP5" s="115"/>
      <c r="BQ5" s="721" t="s">
        <v>312</v>
      </c>
      <c r="BR5" s="722"/>
      <c r="BS5" s="722"/>
      <c r="BT5" s="722"/>
      <c r="BU5" s="722"/>
      <c r="BV5" s="722"/>
      <c r="BW5" s="722"/>
      <c r="BX5" s="722"/>
      <c r="BY5" s="722"/>
      <c r="BZ5" s="722"/>
      <c r="CA5" s="722"/>
      <c r="CB5" s="722"/>
      <c r="CC5" s="722"/>
      <c r="CD5" s="722"/>
      <c r="CE5" s="722"/>
      <c r="CF5" s="722"/>
      <c r="CG5" s="723"/>
      <c r="CH5" s="698" t="s">
        <v>313</v>
      </c>
      <c r="CI5" s="699"/>
      <c r="CJ5" s="699"/>
      <c r="CK5" s="699"/>
      <c r="CL5" s="700"/>
      <c r="CM5" s="698" t="s">
        <v>314</v>
      </c>
      <c r="CN5" s="699"/>
      <c r="CO5" s="699"/>
      <c r="CP5" s="699"/>
      <c r="CQ5" s="700"/>
      <c r="CR5" s="698" t="s">
        <v>315</v>
      </c>
      <c r="CS5" s="699"/>
      <c r="CT5" s="699"/>
      <c r="CU5" s="699"/>
      <c r="CV5" s="700"/>
      <c r="CW5" s="698" t="s">
        <v>316</v>
      </c>
      <c r="CX5" s="699"/>
      <c r="CY5" s="699"/>
      <c r="CZ5" s="699"/>
      <c r="DA5" s="700"/>
      <c r="DB5" s="698" t="s">
        <v>317</v>
      </c>
      <c r="DC5" s="699"/>
      <c r="DD5" s="699"/>
      <c r="DE5" s="699"/>
      <c r="DF5" s="700"/>
      <c r="DG5" s="704" t="s">
        <v>318</v>
      </c>
      <c r="DH5" s="705"/>
      <c r="DI5" s="705"/>
      <c r="DJ5" s="705"/>
      <c r="DK5" s="706"/>
      <c r="DL5" s="704" t="s">
        <v>319</v>
      </c>
      <c r="DM5" s="705"/>
      <c r="DN5" s="705"/>
      <c r="DO5" s="705"/>
      <c r="DP5" s="706"/>
      <c r="DQ5" s="698" t="s">
        <v>320</v>
      </c>
      <c r="DR5" s="699"/>
      <c r="DS5" s="699"/>
      <c r="DT5" s="699"/>
      <c r="DU5" s="700"/>
      <c r="DV5" s="698" t="s">
        <v>311</v>
      </c>
      <c r="DW5" s="699"/>
      <c r="DX5" s="699"/>
      <c r="DY5" s="699"/>
      <c r="DZ5" s="710"/>
      <c r="EA5" s="112"/>
    </row>
    <row r="6" spans="1:131" s="11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c r="A7" s="116">
        <v>1</v>
      </c>
      <c r="B7" s="712" t="s">
        <v>321</v>
      </c>
      <c r="C7" s="713"/>
      <c r="D7" s="713"/>
      <c r="E7" s="713"/>
      <c r="F7" s="713"/>
      <c r="G7" s="713"/>
      <c r="H7" s="713"/>
      <c r="I7" s="713"/>
      <c r="J7" s="713"/>
      <c r="K7" s="713"/>
      <c r="L7" s="713"/>
      <c r="M7" s="713"/>
      <c r="N7" s="713"/>
      <c r="O7" s="713"/>
      <c r="P7" s="714"/>
      <c r="Q7" s="715">
        <v>11003</v>
      </c>
      <c r="R7" s="716"/>
      <c r="S7" s="716"/>
      <c r="T7" s="716"/>
      <c r="U7" s="716"/>
      <c r="V7" s="716">
        <v>10613</v>
      </c>
      <c r="W7" s="716"/>
      <c r="X7" s="716"/>
      <c r="Y7" s="716"/>
      <c r="Z7" s="716"/>
      <c r="AA7" s="716">
        <v>390</v>
      </c>
      <c r="AB7" s="716"/>
      <c r="AC7" s="716"/>
      <c r="AD7" s="716"/>
      <c r="AE7" s="717"/>
      <c r="AF7" s="718">
        <v>338</v>
      </c>
      <c r="AG7" s="719"/>
      <c r="AH7" s="719"/>
      <c r="AI7" s="719"/>
      <c r="AJ7" s="720"/>
      <c r="AK7" s="755">
        <v>430</v>
      </c>
      <c r="AL7" s="756"/>
      <c r="AM7" s="756"/>
      <c r="AN7" s="756"/>
      <c r="AO7" s="756"/>
      <c r="AP7" s="756">
        <v>12061</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322</v>
      </c>
      <c r="BT7" s="760"/>
      <c r="BU7" s="760"/>
      <c r="BV7" s="760"/>
      <c r="BW7" s="760"/>
      <c r="BX7" s="760"/>
      <c r="BY7" s="760"/>
      <c r="BZ7" s="760"/>
      <c r="CA7" s="760"/>
      <c r="CB7" s="760"/>
      <c r="CC7" s="760"/>
      <c r="CD7" s="760"/>
      <c r="CE7" s="760"/>
      <c r="CF7" s="760"/>
      <c r="CG7" s="761"/>
      <c r="CH7" s="752">
        <v>-1</v>
      </c>
      <c r="CI7" s="753"/>
      <c r="CJ7" s="753"/>
      <c r="CK7" s="753"/>
      <c r="CL7" s="754"/>
      <c r="CM7" s="752">
        <v>64</v>
      </c>
      <c r="CN7" s="753"/>
      <c r="CO7" s="753"/>
      <c r="CP7" s="753"/>
      <c r="CQ7" s="754"/>
      <c r="CR7" s="752">
        <v>3</v>
      </c>
      <c r="CS7" s="753"/>
      <c r="CT7" s="753"/>
      <c r="CU7" s="753"/>
      <c r="CV7" s="754"/>
      <c r="CW7" s="752">
        <v>7</v>
      </c>
      <c r="CX7" s="753"/>
      <c r="CY7" s="753"/>
      <c r="CZ7" s="753"/>
      <c r="DA7" s="754"/>
      <c r="DB7" s="752">
        <v>154</v>
      </c>
      <c r="DC7" s="753"/>
      <c r="DD7" s="753"/>
      <c r="DE7" s="753"/>
      <c r="DF7" s="754"/>
      <c r="DG7" s="752" t="s">
        <v>323</v>
      </c>
      <c r="DH7" s="753"/>
      <c r="DI7" s="753"/>
      <c r="DJ7" s="753"/>
      <c r="DK7" s="754"/>
      <c r="DL7" s="752" t="s">
        <v>323</v>
      </c>
      <c r="DM7" s="753"/>
      <c r="DN7" s="753"/>
      <c r="DO7" s="753"/>
      <c r="DP7" s="754"/>
      <c r="DQ7" s="752" t="s">
        <v>323</v>
      </c>
      <c r="DR7" s="753"/>
      <c r="DS7" s="753"/>
      <c r="DT7" s="753"/>
      <c r="DU7" s="754"/>
      <c r="DV7" s="733"/>
      <c r="DW7" s="734"/>
      <c r="DX7" s="734"/>
      <c r="DY7" s="734"/>
      <c r="DZ7" s="735"/>
      <c r="EA7" s="112"/>
    </row>
    <row r="8" spans="1:131" s="113" customFormat="1" ht="26.25" customHeight="1">
      <c r="A8" s="119">
        <v>2</v>
      </c>
      <c r="B8" s="736" t="s">
        <v>324</v>
      </c>
      <c r="C8" s="737"/>
      <c r="D8" s="737"/>
      <c r="E8" s="737"/>
      <c r="F8" s="737"/>
      <c r="G8" s="737"/>
      <c r="H8" s="737"/>
      <c r="I8" s="737"/>
      <c r="J8" s="737"/>
      <c r="K8" s="737"/>
      <c r="L8" s="737"/>
      <c r="M8" s="737"/>
      <c r="N8" s="737"/>
      <c r="O8" s="737"/>
      <c r="P8" s="738"/>
      <c r="Q8" s="739">
        <v>7</v>
      </c>
      <c r="R8" s="740"/>
      <c r="S8" s="740"/>
      <c r="T8" s="740"/>
      <c r="U8" s="740"/>
      <c r="V8" s="740">
        <v>7</v>
      </c>
      <c r="W8" s="740"/>
      <c r="X8" s="740"/>
      <c r="Y8" s="740"/>
      <c r="Z8" s="740"/>
      <c r="AA8" s="740" t="s">
        <v>323</v>
      </c>
      <c r="AB8" s="740"/>
      <c r="AC8" s="740"/>
      <c r="AD8" s="740"/>
      <c r="AE8" s="741"/>
      <c r="AF8" s="742" t="s">
        <v>67</v>
      </c>
      <c r="AG8" s="743"/>
      <c r="AH8" s="743"/>
      <c r="AI8" s="743"/>
      <c r="AJ8" s="744"/>
      <c r="AK8" s="745" t="s">
        <v>323</v>
      </c>
      <c r="AL8" s="746"/>
      <c r="AM8" s="746"/>
      <c r="AN8" s="746"/>
      <c r="AO8" s="746"/>
      <c r="AP8" s="746">
        <v>4</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325</v>
      </c>
      <c r="BT8" s="750"/>
      <c r="BU8" s="750"/>
      <c r="BV8" s="750"/>
      <c r="BW8" s="750"/>
      <c r="BX8" s="750"/>
      <c r="BY8" s="750"/>
      <c r="BZ8" s="750"/>
      <c r="CA8" s="750"/>
      <c r="CB8" s="750"/>
      <c r="CC8" s="750"/>
      <c r="CD8" s="750"/>
      <c r="CE8" s="750"/>
      <c r="CF8" s="750"/>
      <c r="CG8" s="751"/>
      <c r="CH8" s="762">
        <v>0</v>
      </c>
      <c r="CI8" s="763"/>
      <c r="CJ8" s="763"/>
      <c r="CK8" s="763"/>
      <c r="CL8" s="764"/>
      <c r="CM8" s="762">
        <v>22</v>
      </c>
      <c r="CN8" s="763"/>
      <c r="CO8" s="763"/>
      <c r="CP8" s="763"/>
      <c r="CQ8" s="764"/>
      <c r="CR8" s="762">
        <v>10</v>
      </c>
      <c r="CS8" s="763"/>
      <c r="CT8" s="763"/>
      <c r="CU8" s="763"/>
      <c r="CV8" s="764"/>
      <c r="CW8" s="762" t="s">
        <v>323</v>
      </c>
      <c r="CX8" s="763"/>
      <c r="CY8" s="763"/>
      <c r="CZ8" s="763"/>
      <c r="DA8" s="764"/>
      <c r="DB8" s="762" t="s">
        <v>323</v>
      </c>
      <c r="DC8" s="763"/>
      <c r="DD8" s="763"/>
      <c r="DE8" s="763"/>
      <c r="DF8" s="764"/>
      <c r="DG8" s="762" t="s">
        <v>323</v>
      </c>
      <c r="DH8" s="763"/>
      <c r="DI8" s="763"/>
      <c r="DJ8" s="763"/>
      <c r="DK8" s="764"/>
      <c r="DL8" s="762" t="s">
        <v>323</v>
      </c>
      <c r="DM8" s="763"/>
      <c r="DN8" s="763"/>
      <c r="DO8" s="763"/>
      <c r="DP8" s="764"/>
      <c r="DQ8" s="762" t="s">
        <v>323</v>
      </c>
      <c r="DR8" s="763"/>
      <c r="DS8" s="763"/>
      <c r="DT8" s="763"/>
      <c r="DU8" s="764"/>
      <c r="DV8" s="765"/>
      <c r="DW8" s="766"/>
      <c r="DX8" s="766"/>
      <c r="DY8" s="766"/>
      <c r="DZ8" s="767"/>
      <c r="EA8" s="112"/>
    </row>
    <row r="9" spans="1:131" s="113" customFormat="1" ht="26.25" customHeight="1">
      <c r="A9" s="119">
        <v>3</v>
      </c>
      <c r="B9" s="736" t="s">
        <v>326</v>
      </c>
      <c r="C9" s="737"/>
      <c r="D9" s="737"/>
      <c r="E9" s="737"/>
      <c r="F9" s="737"/>
      <c r="G9" s="737"/>
      <c r="H9" s="737"/>
      <c r="I9" s="737"/>
      <c r="J9" s="737"/>
      <c r="K9" s="737"/>
      <c r="L9" s="737"/>
      <c r="M9" s="737"/>
      <c r="N9" s="737"/>
      <c r="O9" s="737"/>
      <c r="P9" s="738"/>
      <c r="Q9" s="739">
        <v>0</v>
      </c>
      <c r="R9" s="740"/>
      <c r="S9" s="740"/>
      <c r="T9" s="740"/>
      <c r="U9" s="740"/>
      <c r="V9" s="740">
        <v>0</v>
      </c>
      <c r="W9" s="740"/>
      <c r="X9" s="740"/>
      <c r="Y9" s="740"/>
      <c r="Z9" s="740"/>
      <c r="AA9" s="740" t="s">
        <v>323</v>
      </c>
      <c r="AB9" s="740"/>
      <c r="AC9" s="740"/>
      <c r="AD9" s="740"/>
      <c r="AE9" s="741"/>
      <c r="AF9" s="742" t="s">
        <v>67</v>
      </c>
      <c r="AG9" s="743"/>
      <c r="AH9" s="743"/>
      <c r="AI9" s="743"/>
      <c r="AJ9" s="744"/>
      <c r="AK9" s="745" t="s">
        <v>323</v>
      </c>
      <c r="AL9" s="746"/>
      <c r="AM9" s="746"/>
      <c r="AN9" s="746"/>
      <c r="AO9" s="746"/>
      <c r="AP9" s="746" t="s">
        <v>323</v>
      </c>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327</v>
      </c>
      <c r="BT9" s="750"/>
      <c r="BU9" s="750"/>
      <c r="BV9" s="750"/>
      <c r="BW9" s="750"/>
      <c r="BX9" s="750"/>
      <c r="BY9" s="750"/>
      <c r="BZ9" s="750"/>
      <c r="CA9" s="750"/>
      <c r="CB9" s="750"/>
      <c r="CC9" s="750"/>
      <c r="CD9" s="750"/>
      <c r="CE9" s="750"/>
      <c r="CF9" s="750"/>
      <c r="CG9" s="751"/>
      <c r="CH9" s="762">
        <v>41</v>
      </c>
      <c r="CI9" s="763"/>
      <c r="CJ9" s="763"/>
      <c r="CK9" s="763"/>
      <c r="CL9" s="764"/>
      <c r="CM9" s="762">
        <v>412</v>
      </c>
      <c r="CN9" s="763"/>
      <c r="CO9" s="763"/>
      <c r="CP9" s="763"/>
      <c r="CQ9" s="764"/>
      <c r="CR9" s="762">
        <v>24</v>
      </c>
      <c r="CS9" s="763"/>
      <c r="CT9" s="763"/>
      <c r="CU9" s="763"/>
      <c r="CV9" s="764"/>
      <c r="CW9" s="762" t="s">
        <v>323</v>
      </c>
      <c r="CX9" s="763"/>
      <c r="CY9" s="763"/>
      <c r="CZ9" s="763"/>
      <c r="DA9" s="764"/>
      <c r="DB9" s="762" t="s">
        <v>323</v>
      </c>
      <c r="DC9" s="763"/>
      <c r="DD9" s="763"/>
      <c r="DE9" s="763"/>
      <c r="DF9" s="764"/>
      <c r="DG9" s="762" t="s">
        <v>323</v>
      </c>
      <c r="DH9" s="763"/>
      <c r="DI9" s="763"/>
      <c r="DJ9" s="763"/>
      <c r="DK9" s="764"/>
      <c r="DL9" s="762" t="s">
        <v>323</v>
      </c>
      <c r="DM9" s="763"/>
      <c r="DN9" s="763"/>
      <c r="DO9" s="763"/>
      <c r="DP9" s="764"/>
      <c r="DQ9" s="762" t="s">
        <v>323</v>
      </c>
      <c r="DR9" s="763"/>
      <c r="DS9" s="763"/>
      <c r="DT9" s="763"/>
      <c r="DU9" s="764"/>
      <c r="DV9" s="765"/>
      <c r="DW9" s="766"/>
      <c r="DX9" s="766"/>
      <c r="DY9" s="766"/>
      <c r="DZ9" s="767"/>
      <c r="EA9" s="112"/>
    </row>
    <row r="10" spans="1:131" s="113" customFormat="1" ht="26.25" customHeight="1">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328</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c r="A23" s="122" t="s">
        <v>329</v>
      </c>
      <c r="B23" s="771" t="s">
        <v>330</v>
      </c>
      <c r="C23" s="772"/>
      <c r="D23" s="772"/>
      <c r="E23" s="772"/>
      <c r="F23" s="772"/>
      <c r="G23" s="772"/>
      <c r="H23" s="772"/>
      <c r="I23" s="772"/>
      <c r="J23" s="772"/>
      <c r="K23" s="772"/>
      <c r="L23" s="772"/>
      <c r="M23" s="772"/>
      <c r="N23" s="772"/>
      <c r="O23" s="772"/>
      <c r="P23" s="773"/>
      <c r="Q23" s="774">
        <v>11006</v>
      </c>
      <c r="R23" s="775"/>
      <c r="S23" s="775"/>
      <c r="T23" s="775"/>
      <c r="U23" s="775"/>
      <c r="V23" s="775">
        <v>10616</v>
      </c>
      <c r="W23" s="775"/>
      <c r="X23" s="775"/>
      <c r="Y23" s="775"/>
      <c r="Z23" s="775"/>
      <c r="AA23" s="775">
        <v>390</v>
      </c>
      <c r="AB23" s="775"/>
      <c r="AC23" s="775"/>
      <c r="AD23" s="775"/>
      <c r="AE23" s="776"/>
      <c r="AF23" s="777">
        <v>338</v>
      </c>
      <c r="AG23" s="775"/>
      <c r="AH23" s="775"/>
      <c r="AI23" s="775"/>
      <c r="AJ23" s="778"/>
      <c r="AK23" s="779"/>
      <c r="AL23" s="780"/>
      <c r="AM23" s="780"/>
      <c r="AN23" s="780"/>
      <c r="AO23" s="780"/>
      <c r="AP23" s="775">
        <v>12065</v>
      </c>
      <c r="AQ23" s="775"/>
      <c r="AR23" s="775"/>
      <c r="AS23" s="775"/>
      <c r="AT23" s="775"/>
      <c r="AU23" s="781"/>
      <c r="AV23" s="781"/>
      <c r="AW23" s="781"/>
      <c r="AX23" s="781"/>
      <c r="AY23" s="782"/>
      <c r="AZ23" s="790" t="s">
        <v>67</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c r="A24" s="789" t="s">
        <v>331</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c r="A25" s="730" t="s">
        <v>332</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c r="A26" s="721" t="s">
        <v>304</v>
      </c>
      <c r="B26" s="722"/>
      <c r="C26" s="722"/>
      <c r="D26" s="722"/>
      <c r="E26" s="722"/>
      <c r="F26" s="722"/>
      <c r="G26" s="722"/>
      <c r="H26" s="722"/>
      <c r="I26" s="722"/>
      <c r="J26" s="722"/>
      <c r="K26" s="722"/>
      <c r="L26" s="722"/>
      <c r="M26" s="722"/>
      <c r="N26" s="722"/>
      <c r="O26" s="722"/>
      <c r="P26" s="723"/>
      <c r="Q26" s="698" t="s">
        <v>333</v>
      </c>
      <c r="R26" s="699"/>
      <c r="S26" s="699"/>
      <c r="T26" s="699"/>
      <c r="U26" s="700"/>
      <c r="V26" s="698" t="s">
        <v>334</v>
      </c>
      <c r="W26" s="699"/>
      <c r="X26" s="699"/>
      <c r="Y26" s="699"/>
      <c r="Z26" s="700"/>
      <c r="AA26" s="698" t="s">
        <v>335</v>
      </c>
      <c r="AB26" s="699"/>
      <c r="AC26" s="699"/>
      <c r="AD26" s="699"/>
      <c r="AE26" s="699"/>
      <c r="AF26" s="793" t="s">
        <v>336</v>
      </c>
      <c r="AG26" s="794"/>
      <c r="AH26" s="794"/>
      <c r="AI26" s="794"/>
      <c r="AJ26" s="795"/>
      <c r="AK26" s="699" t="s">
        <v>337</v>
      </c>
      <c r="AL26" s="699"/>
      <c r="AM26" s="699"/>
      <c r="AN26" s="699"/>
      <c r="AO26" s="700"/>
      <c r="AP26" s="698" t="s">
        <v>338</v>
      </c>
      <c r="AQ26" s="699"/>
      <c r="AR26" s="699"/>
      <c r="AS26" s="699"/>
      <c r="AT26" s="700"/>
      <c r="AU26" s="698" t="s">
        <v>339</v>
      </c>
      <c r="AV26" s="699"/>
      <c r="AW26" s="699"/>
      <c r="AX26" s="699"/>
      <c r="AY26" s="700"/>
      <c r="AZ26" s="698" t="s">
        <v>340</v>
      </c>
      <c r="BA26" s="699"/>
      <c r="BB26" s="699"/>
      <c r="BC26" s="699"/>
      <c r="BD26" s="700"/>
      <c r="BE26" s="698" t="s">
        <v>311</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c r="A28" s="124">
        <v>1</v>
      </c>
      <c r="B28" s="712" t="s">
        <v>341</v>
      </c>
      <c r="C28" s="713"/>
      <c r="D28" s="713"/>
      <c r="E28" s="713"/>
      <c r="F28" s="713"/>
      <c r="G28" s="713"/>
      <c r="H28" s="713"/>
      <c r="I28" s="713"/>
      <c r="J28" s="713"/>
      <c r="K28" s="713"/>
      <c r="L28" s="713"/>
      <c r="M28" s="713"/>
      <c r="N28" s="713"/>
      <c r="O28" s="713"/>
      <c r="P28" s="714"/>
      <c r="Q28" s="803">
        <v>2210</v>
      </c>
      <c r="R28" s="804"/>
      <c r="S28" s="804"/>
      <c r="T28" s="804"/>
      <c r="U28" s="804"/>
      <c r="V28" s="804">
        <v>2125</v>
      </c>
      <c r="W28" s="804"/>
      <c r="X28" s="804"/>
      <c r="Y28" s="804"/>
      <c r="Z28" s="804"/>
      <c r="AA28" s="804">
        <f>Q28-V28</f>
        <v>85</v>
      </c>
      <c r="AB28" s="804"/>
      <c r="AC28" s="804"/>
      <c r="AD28" s="804"/>
      <c r="AE28" s="805"/>
      <c r="AF28" s="806">
        <v>85</v>
      </c>
      <c r="AG28" s="804"/>
      <c r="AH28" s="804"/>
      <c r="AI28" s="804"/>
      <c r="AJ28" s="807"/>
      <c r="AK28" s="808">
        <v>197</v>
      </c>
      <c r="AL28" s="799"/>
      <c r="AM28" s="799"/>
      <c r="AN28" s="799"/>
      <c r="AO28" s="799"/>
      <c r="AP28" s="799">
        <v>24</v>
      </c>
      <c r="AQ28" s="799"/>
      <c r="AR28" s="799"/>
      <c r="AS28" s="799"/>
      <c r="AT28" s="799"/>
      <c r="AU28" s="799">
        <v>2</v>
      </c>
      <c r="AV28" s="799"/>
      <c r="AW28" s="799"/>
      <c r="AX28" s="799"/>
      <c r="AY28" s="799"/>
      <c r="AZ28" s="800" t="s">
        <v>323</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c r="A29" s="124">
        <v>2</v>
      </c>
      <c r="B29" s="736" t="s">
        <v>342</v>
      </c>
      <c r="C29" s="737"/>
      <c r="D29" s="737"/>
      <c r="E29" s="737"/>
      <c r="F29" s="737"/>
      <c r="G29" s="737"/>
      <c r="H29" s="737"/>
      <c r="I29" s="737"/>
      <c r="J29" s="737"/>
      <c r="K29" s="737"/>
      <c r="L29" s="737"/>
      <c r="M29" s="737"/>
      <c r="N29" s="737"/>
      <c r="O29" s="737"/>
      <c r="P29" s="738"/>
      <c r="Q29" s="739">
        <v>1910</v>
      </c>
      <c r="R29" s="740"/>
      <c r="S29" s="740"/>
      <c r="T29" s="740"/>
      <c r="U29" s="740"/>
      <c r="V29" s="740">
        <v>1765</v>
      </c>
      <c r="W29" s="740"/>
      <c r="X29" s="740"/>
      <c r="Y29" s="740"/>
      <c r="Z29" s="740"/>
      <c r="AA29" s="740">
        <f t="shared" ref="AA29:AA36" si="0">Q29-V29</f>
        <v>145</v>
      </c>
      <c r="AB29" s="740"/>
      <c r="AC29" s="740"/>
      <c r="AD29" s="740"/>
      <c r="AE29" s="741"/>
      <c r="AF29" s="742">
        <v>145</v>
      </c>
      <c r="AG29" s="743"/>
      <c r="AH29" s="743"/>
      <c r="AI29" s="743"/>
      <c r="AJ29" s="744"/>
      <c r="AK29" s="811">
        <v>287</v>
      </c>
      <c r="AL29" s="812"/>
      <c r="AM29" s="812"/>
      <c r="AN29" s="812"/>
      <c r="AO29" s="812"/>
      <c r="AP29" s="812" t="s">
        <v>323</v>
      </c>
      <c r="AQ29" s="812"/>
      <c r="AR29" s="812"/>
      <c r="AS29" s="812"/>
      <c r="AT29" s="812"/>
      <c r="AU29" s="812" t="s">
        <v>323</v>
      </c>
      <c r="AV29" s="812"/>
      <c r="AW29" s="812"/>
      <c r="AX29" s="812"/>
      <c r="AY29" s="812"/>
      <c r="AZ29" s="813" t="s">
        <v>323</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c r="A30" s="124">
        <v>3</v>
      </c>
      <c r="B30" s="736" t="s">
        <v>343</v>
      </c>
      <c r="C30" s="737"/>
      <c r="D30" s="737"/>
      <c r="E30" s="737"/>
      <c r="F30" s="737"/>
      <c r="G30" s="737"/>
      <c r="H30" s="737"/>
      <c r="I30" s="737"/>
      <c r="J30" s="737"/>
      <c r="K30" s="737"/>
      <c r="L30" s="737"/>
      <c r="M30" s="737"/>
      <c r="N30" s="737"/>
      <c r="O30" s="737"/>
      <c r="P30" s="738"/>
      <c r="Q30" s="739">
        <v>167</v>
      </c>
      <c r="R30" s="740"/>
      <c r="S30" s="740"/>
      <c r="T30" s="740"/>
      <c r="U30" s="740"/>
      <c r="V30" s="740">
        <v>167</v>
      </c>
      <c r="W30" s="740"/>
      <c r="X30" s="740"/>
      <c r="Y30" s="740"/>
      <c r="Z30" s="740"/>
      <c r="AA30" s="740">
        <f t="shared" si="0"/>
        <v>0</v>
      </c>
      <c r="AB30" s="740"/>
      <c r="AC30" s="740"/>
      <c r="AD30" s="740"/>
      <c r="AE30" s="741"/>
      <c r="AF30" s="742">
        <v>0</v>
      </c>
      <c r="AG30" s="743"/>
      <c r="AH30" s="743"/>
      <c r="AI30" s="743"/>
      <c r="AJ30" s="744"/>
      <c r="AK30" s="811">
        <v>52</v>
      </c>
      <c r="AL30" s="812"/>
      <c r="AM30" s="812"/>
      <c r="AN30" s="812"/>
      <c r="AO30" s="812"/>
      <c r="AP30" s="812" t="s">
        <v>323</v>
      </c>
      <c r="AQ30" s="812"/>
      <c r="AR30" s="812"/>
      <c r="AS30" s="812"/>
      <c r="AT30" s="812"/>
      <c r="AU30" s="812" t="s">
        <v>323</v>
      </c>
      <c r="AV30" s="812"/>
      <c r="AW30" s="812"/>
      <c r="AX30" s="812"/>
      <c r="AY30" s="812"/>
      <c r="AZ30" s="813" t="s">
        <v>323</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c r="A31" s="124">
        <v>4</v>
      </c>
      <c r="B31" s="736" t="s">
        <v>344</v>
      </c>
      <c r="C31" s="737"/>
      <c r="D31" s="737"/>
      <c r="E31" s="737"/>
      <c r="F31" s="737"/>
      <c r="G31" s="737"/>
      <c r="H31" s="737"/>
      <c r="I31" s="737"/>
      <c r="J31" s="737"/>
      <c r="K31" s="737"/>
      <c r="L31" s="737"/>
      <c r="M31" s="737"/>
      <c r="N31" s="737"/>
      <c r="O31" s="737"/>
      <c r="P31" s="738"/>
      <c r="Q31" s="739">
        <v>193</v>
      </c>
      <c r="R31" s="740"/>
      <c r="S31" s="740"/>
      <c r="T31" s="740"/>
      <c r="U31" s="740"/>
      <c r="V31" s="740">
        <v>177</v>
      </c>
      <c r="W31" s="740"/>
      <c r="X31" s="740"/>
      <c r="Y31" s="740"/>
      <c r="Z31" s="740"/>
      <c r="AA31" s="740">
        <f t="shared" si="0"/>
        <v>16</v>
      </c>
      <c r="AB31" s="740"/>
      <c r="AC31" s="740"/>
      <c r="AD31" s="740"/>
      <c r="AE31" s="741"/>
      <c r="AF31" s="742">
        <v>428</v>
      </c>
      <c r="AG31" s="743"/>
      <c r="AH31" s="743"/>
      <c r="AI31" s="743"/>
      <c r="AJ31" s="744"/>
      <c r="AK31" s="811">
        <v>2</v>
      </c>
      <c r="AL31" s="812"/>
      <c r="AM31" s="812"/>
      <c r="AN31" s="812"/>
      <c r="AO31" s="812"/>
      <c r="AP31" s="812">
        <v>163</v>
      </c>
      <c r="AQ31" s="812"/>
      <c r="AR31" s="812"/>
      <c r="AS31" s="812"/>
      <c r="AT31" s="812"/>
      <c r="AU31" s="812">
        <v>4</v>
      </c>
      <c r="AV31" s="812"/>
      <c r="AW31" s="812"/>
      <c r="AX31" s="812"/>
      <c r="AY31" s="812"/>
      <c r="AZ31" s="813" t="s">
        <v>323</v>
      </c>
      <c r="BA31" s="813"/>
      <c r="BB31" s="813"/>
      <c r="BC31" s="813"/>
      <c r="BD31" s="813"/>
      <c r="BE31" s="809" t="s">
        <v>345</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c r="A32" s="124">
        <v>5</v>
      </c>
      <c r="B32" s="736" t="s">
        <v>346</v>
      </c>
      <c r="C32" s="737"/>
      <c r="D32" s="737"/>
      <c r="E32" s="737"/>
      <c r="F32" s="737"/>
      <c r="G32" s="737"/>
      <c r="H32" s="737"/>
      <c r="I32" s="737"/>
      <c r="J32" s="737"/>
      <c r="K32" s="737"/>
      <c r="L32" s="737"/>
      <c r="M32" s="737"/>
      <c r="N32" s="737"/>
      <c r="O32" s="737"/>
      <c r="P32" s="738"/>
      <c r="Q32" s="739">
        <v>277</v>
      </c>
      <c r="R32" s="740"/>
      <c r="S32" s="740"/>
      <c r="T32" s="740"/>
      <c r="U32" s="740"/>
      <c r="V32" s="740">
        <v>255</v>
      </c>
      <c r="W32" s="740"/>
      <c r="X32" s="740"/>
      <c r="Y32" s="740"/>
      <c r="Z32" s="740"/>
      <c r="AA32" s="740">
        <f t="shared" si="0"/>
        <v>22</v>
      </c>
      <c r="AB32" s="740"/>
      <c r="AC32" s="740"/>
      <c r="AD32" s="740"/>
      <c r="AE32" s="741"/>
      <c r="AF32" s="742">
        <v>24</v>
      </c>
      <c r="AG32" s="743"/>
      <c r="AH32" s="743"/>
      <c r="AI32" s="743"/>
      <c r="AJ32" s="744"/>
      <c r="AK32" s="811">
        <v>0</v>
      </c>
      <c r="AL32" s="812"/>
      <c r="AM32" s="812"/>
      <c r="AN32" s="812"/>
      <c r="AO32" s="812"/>
      <c r="AP32" s="812">
        <v>203</v>
      </c>
      <c r="AQ32" s="812"/>
      <c r="AR32" s="812"/>
      <c r="AS32" s="812"/>
      <c r="AT32" s="812"/>
      <c r="AU32" s="812" t="s">
        <v>323</v>
      </c>
      <c r="AV32" s="812"/>
      <c r="AW32" s="812"/>
      <c r="AX32" s="812"/>
      <c r="AY32" s="812"/>
      <c r="AZ32" s="813" t="s">
        <v>323</v>
      </c>
      <c r="BA32" s="813"/>
      <c r="BB32" s="813"/>
      <c r="BC32" s="813"/>
      <c r="BD32" s="813"/>
      <c r="BE32" s="809" t="s">
        <v>345</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c r="A33" s="124">
        <v>6</v>
      </c>
      <c r="B33" s="736" t="s">
        <v>347</v>
      </c>
      <c r="C33" s="737"/>
      <c r="D33" s="737"/>
      <c r="E33" s="737"/>
      <c r="F33" s="737"/>
      <c r="G33" s="737"/>
      <c r="H33" s="737"/>
      <c r="I33" s="737"/>
      <c r="J33" s="737"/>
      <c r="K33" s="737"/>
      <c r="L33" s="737"/>
      <c r="M33" s="737"/>
      <c r="N33" s="737"/>
      <c r="O33" s="737"/>
      <c r="P33" s="738"/>
      <c r="Q33" s="739">
        <v>185</v>
      </c>
      <c r="R33" s="740"/>
      <c r="S33" s="740"/>
      <c r="T33" s="740"/>
      <c r="U33" s="740"/>
      <c r="V33" s="740">
        <v>185</v>
      </c>
      <c r="W33" s="740"/>
      <c r="X33" s="740"/>
      <c r="Y33" s="740"/>
      <c r="Z33" s="740"/>
      <c r="AA33" s="740" t="s">
        <v>323</v>
      </c>
      <c r="AB33" s="740"/>
      <c r="AC33" s="740"/>
      <c r="AD33" s="740"/>
      <c r="AE33" s="741"/>
      <c r="AF33" s="742" t="s">
        <v>67</v>
      </c>
      <c r="AG33" s="743"/>
      <c r="AH33" s="743"/>
      <c r="AI33" s="743"/>
      <c r="AJ33" s="744"/>
      <c r="AK33" s="811">
        <v>9</v>
      </c>
      <c r="AL33" s="812"/>
      <c r="AM33" s="812"/>
      <c r="AN33" s="812"/>
      <c r="AO33" s="812"/>
      <c r="AP33" s="812">
        <v>326</v>
      </c>
      <c r="AQ33" s="812"/>
      <c r="AR33" s="812"/>
      <c r="AS33" s="812"/>
      <c r="AT33" s="812"/>
      <c r="AU33" s="812">
        <v>126</v>
      </c>
      <c r="AV33" s="812"/>
      <c r="AW33" s="812"/>
      <c r="AX33" s="812"/>
      <c r="AY33" s="812"/>
      <c r="AZ33" s="813" t="s">
        <v>323</v>
      </c>
      <c r="BA33" s="813"/>
      <c r="BB33" s="813"/>
      <c r="BC33" s="813"/>
      <c r="BD33" s="813"/>
      <c r="BE33" s="809" t="s">
        <v>348</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c r="A34" s="124">
        <v>7</v>
      </c>
      <c r="B34" s="736" t="s">
        <v>349</v>
      </c>
      <c r="C34" s="737"/>
      <c r="D34" s="737"/>
      <c r="E34" s="737"/>
      <c r="F34" s="737"/>
      <c r="G34" s="737"/>
      <c r="H34" s="737"/>
      <c r="I34" s="737"/>
      <c r="J34" s="737"/>
      <c r="K34" s="737"/>
      <c r="L34" s="737"/>
      <c r="M34" s="737"/>
      <c r="N34" s="737"/>
      <c r="O34" s="737"/>
      <c r="P34" s="738"/>
      <c r="Q34" s="739">
        <v>1126</v>
      </c>
      <c r="R34" s="740"/>
      <c r="S34" s="740"/>
      <c r="T34" s="740"/>
      <c r="U34" s="740"/>
      <c r="V34" s="740">
        <v>1082</v>
      </c>
      <c r="W34" s="740"/>
      <c r="X34" s="740"/>
      <c r="Y34" s="740"/>
      <c r="Z34" s="740"/>
      <c r="AA34" s="740">
        <f t="shared" si="0"/>
        <v>44</v>
      </c>
      <c r="AB34" s="740"/>
      <c r="AC34" s="740"/>
      <c r="AD34" s="740"/>
      <c r="AE34" s="741"/>
      <c r="AF34" s="742" t="s">
        <v>67</v>
      </c>
      <c r="AG34" s="743"/>
      <c r="AH34" s="743"/>
      <c r="AI34" s="743"/>
      <c r="AJ34" s="744"/>
      <c r="AK34" s="811">
        <v>626</v>
      </c>
      <c r="AL34" s="812"/>
      <c r="AM34" s="812"/>
      <c r="AN34" s="812"/>
      <c r="AO34" s="812"/>
      <c r="AP34" s="812">
        <v>4893</v>
      </c>
      <c r="AQ34" s="812"/>
      <c r="AR34" s="812"/>
      <c r="AS34" s="812"/>
      <c r="AT34" s="812"/>
      <c r="AU34" s="812">
        <v>3626</v>
      </c>
      <c r="AV34" s="812"/>
      <c r="AW34" s="812"/>
      <c r="AX34" s="812"/>
      <c r="AY34" s="812"/>
      <c r="AZ34" s="813" t="s">
        <v>323</v>
      </c>
      <c r="BA34" s="813"/>
      <c r="BB34" s="813"/>
      <c r="BC34" s="813"/>
      <c r="BD34" s="813"/>
      <c r="BE34" s="809" t="s">
        <v>348</v>
      </c>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c r="A35" s="124">
        <v>8</v>
      </c>
      <c r="B35" s="736" t="s">
        <v>350</v>
      </c>
      <c r="C35" s="737"/>
      <c r="D35" s="737"/>
      <c r="E35" s="737"/>
      <c r="F35" s="737"/>
      <c r="G35" s="737"/>
      <c r="H35" s="737"/>
      <c r="I35" s="737"/>
      <c r="J35" s="737"/>
      <c r="K35" s="737"/>
      <c r="L35" s="737"/>
      <c r="M35" s="737"/>
      <c r="N35" s="737"/>
      <c r="O35" s="737"/>
      <c r="P35" s="738"/>
      <c r="Q35" s="739">
        <v>177</v>
      </c>
      <c r="R35" s="740"/>
      <c r="S35" s="740"/>
      <c r="T35" s="740"/>
      <c r="U35" s="740"/>
      <c r="V35" s="740">
        <v>177</v>
      </c>
      <c r="W35" s="740"/>
      <c r="X35" s="740"/>
      <c r="Y35" s="740"/>
      <c r="Z35" s="740"/>
      <c r="AA35" s="740" t="s">
        <v>323</v>
      </c>
      <c r="AB35" s="740"/>
      <c r="AC35" s="740"/>
      <c r="AD35" s="740"/>
      <c r="AE35" s="741"/>
      <c r="AF35" s="742" t="s">
        <v>67</v>
      </c>
      <c r="AG35" s="743"/>
      <c r="AH35" s="743"/>
      <c r="AI35" s="743"/>
      <c r="AJ35" s="744"/>
      <c r="AK35" s="811">
        <v>110</v>
      </c>
      <c r="AL35" s="812"/>
      <c r="AM35" s="812"/>
      <c r="AN35" s="812"/>
      <c r="AO35" s="812"/>
      <c r="AP35" s="812">
        <v>1000</v>
      </c>
      <c r="AQ35" s="812"/>
      <c r="AR35" s="812"/>
      <c r="AS35" s="812"/>
      <c r="AT35" s="812"/>
      <c r="AU35" s="812">
        <v>894</v>
      </c>
      <c r="AV35" s="812"/>
      <c r="AW35" s="812"/>
      <c r="AX35" s="812"/>
      <c r="AY35" s="812"/>
      <c r="AZ35" s="813" t="s">
        <v>323</v>
      </c>
      <c r="BA35" s="813"/>
      <c r="BB35" s="813"/>
      <c r="BC35" s="813"/>
      <c r="BD35" s="813"/>
      <c r="BE35" s="809" t="s">
        <v>348</v>
      </c>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c r="A36" s="124">
        <v>9</v>
      </c>
      <c r="B36" s="736" t="s">
        <v>351</v>
      </c>
      <c r="C36" s="737"/>
      <c r="D36" s="737"/>
      <c r="E36" s="737"/>
      <c r="F36" s="737"/>
      <c r="G36" s="737"/>
      <c r="H36" s="737"/>
      <c r="I36" s="737"/>
      <c r="J36" s="737"/>
      <c r="K36" s="737"/>
      <c r="L36" s="737"/>
      <c r="M36" s="737"/>
      <c r="N36" s="737"/>
      <c r="O36" s="737"/>
      <c r="P36" s="738"/>
      <c r="Q36" s="739">
        <v>9</v>
      </c>
      <c r="R36" s="740"/>
      <c r="S36" s="740"/>
      <c r="T36" s="740"/>
      <c r="U36" s="740"/>
      <c r="V36" s="740">
        <v>7</v>
      </c>
      <c r="W36" s="740"/>
      <c r="X36" s="740"/>
      <c r="Y36" s="740"/>
      <c r="Z36" s="740"/>
      <c r="AA36" s="740">
        <f t="shared" si="0"/>
        <v>2</v>
      </c>
      <c r="AB36" s="740"/>
      <c r="AC36" s="740"/>
      <c r="AD36" s="740"/>
      <c r="AE36" s="741"/>
      <c r="AF36" s="742">
        <v>2</v>
      </c>
      <c r="AG36" s="743"/>
      <c r="AH36" s="743"/>
      <c r="AI36" s="743"/>
      <c r="AJ36" s="744"/>
      <c r="AK36" s="811" t="s">
        <v>323</v>
      </c>
      <c r="AL36" s="812"/>
      <c r="AM36" s="812"/>
      <c r="AN36" s="812"/>
      <c r="AO36" s="812"/>
      <c r="AP36" s="812" t="s">
        <v>323</v>
      </c>
      <c r="AQ36" s="812"/>
      <c r="AR36" s="812"/>
      <c r="AS36" s="812"/>
      <c r="AT36" s="812"/>
      <c r="AU36" s="812" t="s">
        <v>323</v>
      </c>
      <c r="AV36" s="812"/>
      <c r="AW36" s="812"/>
      <c r="AX36" s="812"/>
      <c r="AY36" s="812"/>
      <c r="AZ36" s="813" t="s">
        <v>323</v>
      </c>
      <c r="BA36" s="813"/>
      <c r="BB36" s="813"/>
      <c r="BC36" s="813"/>
      <c r="BD36" s="813"/>
      <c r="BE36" s="809" t="s">
        <v>348</v>
      </c>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352</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c r="A63" s="122" t="s">
        <v>329</v>
      </c>
      <c r="B63" s="771" t="s">
        <v>353</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685</v>
      </c>
      <c r="AG63" s="823"/>
      <c r="AH63" s="823"/>
      <c r="AI63" s="823"/>
      <c r="AJ63" s="824"/>
      <c r="AK63" s="825"/>
      <c r="AL63" s="820"/>
      <c r="AM63" s="820"/>
      <c r="AN63" s="820"/>
      <c r="AO63" s="820"/>
      <c r="AP63" s="823">
        <v>6609</v>
      </c>
      <c r="AQ63" s="823"/>
      <c r="AR63" s="823"/>
      <c r="AS63" s="823"/>
      <c r="AT63" s="823"/>
      <c r="AU63" s="823">
        <v>4652</v>
      </c>
      <c r="AV63" s="823"/>
      <c r="AW63" s="823"/>
      <c r="AX63" s="823"/>
      <c r="AY63" s="823"/>
      <c r="AZ63" s="827"/>
      <c r="BA63" s="827"/>
      <c r="BB63" s="827"/>
      <c r="BC63" s="827"/>
      <c r="BD63" s="827"/>
      <c r="BE63" s="828"/>
      <c r="BF63" s="828"/>
      <c r="BG63" s="828"/>
      <c r="BH63" s="828"/>
      <c r="BI63" s="829"/>
      <c r="BJ63" s="830" t="s">
        <v>67</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c r="A65" s="110" t="s">
        <v>354</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c r="A66" s="721" t="s">
        <v>355</v>
      </c>
      <c r="B66" s="722"/>
      <c r="C66" s="722"/>
      <c r="D66" s="722"/>
      <c r="E66" s="722"/>
      <c r="F66" s="722"/>
      <c r="G66" s="722"/>
      <c r="H66" s="722"/>
      <c r="I66" s="722"/>
      <c r="J66" s="722"/>
      <c r="K66" s="722"/>
      <c r="L66" s="722"/>
      <c r="M66" s="722"/>
      <c r="N66" s="722"/>
      <c r="O66" s="722"/>
      <c r="P66" s="723"/>
      <c r="Q66" s="698" t="s">
        <v>333</v>
      </c>
      <c r="R66" s="699"/>
      <c r="S66" s="699"/>
      <c r="T66" s="699"/>
      <c r="U66" s="700"/>
      <c r="V66" s="698" t="s">
        <v>334</v>
      </c>
      <c r="W66" s="699"/>
      <c r="X66" s="699"/>
      <c r="Y66" s="699"/>
      <c r="Z66" s="700"/>
      <c r="AA66" s="698" t="s">
        <v>335</v>
      </c>
      <c r="AB66" s="699"/>
      <c r="AC66" s="699"/>
      <c r="AD66" s="699"/>
      <c r="AE66" s="700"/>
      <c r="AF66" s="833" t="s">
        <v>336</v>
      </c>
      <c r="AG66" s="794"/>
      <c r="AH66" s="794"/>
      <c r="AI66" s="794"/>
      <c r="AJ66" s="834"/>
      <c r="AK66" s="698" t="s">
        <v>337</v>
      </c>
      <c r="AL66" s="722"/>
      <c r="AM66" s="722"/>
      <c r="AN66" s="722"/>
      <c r="AO66" s="723"/>
      <c r="AP66" s="698" t="s">
        <v>338</v>
      </c>
      <c r="AQ66" s="699"/>
      <c r="AR66" s="699"/>
      <c r="AS66" s="699"/>
      <c r="AT66" s="700"/>
      <c r="AU66" s="698" t="s">
        <v>356</v>
      </c>
      <c r="AV66" s="699"/>
      <c r="AW66" s="699"/>
      <c r="AX66" s="699"/>
      <c r="AY66" s="700"/>
      <c r="AZ66" s="698" t="s">
        <v>311</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c r="A68" s="116">
        <v>1</v>
      </c>
      <c r="B68" s="850" t="s">
        <v>357</v>
      </c>
      <c r="C68" s="851"/>
      <c r="D68" s="851"/>
      <c r="E68" s="851"/>
      <c r="F68" s="851"/>
      <c r="G68" s="851"/>
      <c r="H68" s="851"/>
      <c r="I68" s="851"/>
      <c r="J68" s="851"/>
      <c r="K68" s="851"/>
      <c r="L68" s="851"/>
      <c r="M68" s="851"/>
      <c r="N68" s="851"/>
      <c r="O68" s="851"/>
      <c r="P68" s="852"/>
      <c r="Q68" s="853">
        <v>2607</v>
      </c>
      <c r="R68" s="847"/>
      <c r="S68" s="847"/>
      <c r="T68" s="847"/>
      <c r="U68" s="847"/>
      <c r="V68" s="847">
        <v>2602</v>
      </c>
      <c r="W68" s="847"/>
      <c r="X68" s="847"/>
      <c r="Y68" s="847"/>
      <c r="Z68" s="847"/>
      <c r="AA68" s="847">
        <v>5</v>
      </c>
      <c r="AB68" s="847"/>
      <c r="AC68" s="847"/>
      <c r="AD68" s="847"/>
      <c r="AE68" s="847"/>
      <c r="AF68" s="847">
        <v>5</v>
      </c>
      <c r="AG68" s="847"/>
      <c r="AH68" s="847"/>
      <c r="AI68" s="847"/>
      <c r="AJ68" s="847"/>
      <c r="AK68" s="847" t="s">
        <v>358</v>
      </c>
      <c r="AL68" s="847"/>
      <c r="AM68" s="847"/>
      <c r="AN68" s="847"/>
      <c r="AO68" s="847"/>
      <c r="AP68" s="847">
        <v>2530</v>
      </c>
      <c r="AQ68" s="847"/>
      <c r="AR68" s="847"/>
      <c r="AS68" s="847"/>
      <c r="AT68" s="847"/>
      <c r="AU68" s="847">
        <v>299</v>
      </c>
      <c r="AV68" s="847"/>
      <c r="AW68" s="847"/>
      <c r="AX68" s="847"/>
      <c r="AY68" s="847"/>
      <c r="AZ68" s="848" t="s">
        <v>359</v>
      </c>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c r="A69" s="119">
        <v>2</v>
      </c>
      <c r="B69" s="854" t="s">
        <v>357</v>
      </c>
      <c r="C69" s="855"/>
      <c r="D69" s="855"/>
      <c r="E69" s="855"/>
      <c r="F69" s="855"/>
      <c r="G69" s="855"/>
      <c r="H69" s="855"/>
      <c r="I69" s="855"/>
      <c r="J69" s="855"/>
      <c r="K69" s="855"/>
      <c r="L69" s="855"/>
      <c r="M69" s="855"/>
      <c r="N69" s="855"/>
      <c r="O69" s="855"/>
      <c r="P69" s="856"/>
      <c r="Q69" s="857">
        <v>48</v>
      </c>
      <c r="R69" s="812"/>
      <c r="S69" s="812"/>
      <c r="T69" s="812"/>
      <c r="U69" s="812"/>
      <c r="V69" s="812">
        <v>48</v>
      </c>
      <c r="W69" s="812"/>
      <c r="X69" s="812"/>
      <c r="Y69" s="812"/>
      <c r="Z69" s="812"/>
      <c r="AA69" s="812">
        <v>0</v>
      </c>
      <c r="AB69" s="812"/>
      <c r="AC69" s="812"/>
      <c r="AD69" s="812"/>
      <c r="AE69" s="812"/>
      <c r="AF69" s="812">
        <v>0</v>
      </c>
      <c r="AG69" s="812"/>
      <c r="AH69" s="812"/>
      <c r="AI69" s="812"/>
      <c r="AJ69" s="812"/>
      <c r="AK69" s="812">
        <v>26</v>
      </c>
      <c r="AL69" s="812"/>
      <c r="AM69" s="812"/>
      <c r="AN69" s="812"/>
      <c r="AO69" s="812"/>
      <c r="AP69" s="812" t="s">
        <v>360</v>
      </c>
      <c r="AQ69" s="812"/>
      <c r="AR69" s="812"/>
      <c r="AS69" s="812"/>
      <c r="AT69" s="812"/>
      <c r="AU69" s="812" t="s">
        <v>360</v>
      </c>
      <c r="AV69" s="812"/>
      <c r="AW69" s="812"/>
      <c r="AX69" s="812"/>
      <c r="AY69" s="812"/>
      <c r="AZ69" s="858" t="s">
        <v>361</v>
      </c>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c r="A70" s="119">
        <v>3</v>
      </c>
      <c r="B70" s="854" t="s">
        <v>357</v>
      </c>
      <c r="C70" s="855"/>
      <c r="D70" s="855"/>
      <c r="E70" s="855"/>
      <c r="F70" s="855"/>
      <c r="G70" s="855"/>
      <c r="H70" s="855"/>
      <c r="I70" s="855"/>
      <c r="J70" s="855"/>
      <c r="K70" s="855"/>
      <c r="L70" s="855"/>
      <c r="M70" s="855"/>
      <c r="N70" s="855"/>
      <c r="O70" s="855"/>
      <c r="P70" s="856"/>
      <c r="Q70" s="857">
        <v>56</v>
      </c>
      <c r="R70" s="812"/>
      <c r="S70" s="812"/>
      <c r="T70" s="812"/>
      <c r="U70" s="812"/>
      <c r="V70" s="812">
        <v>55</v>
      </c>
      <c r="W70" s="812"/>
      <c r="X70" s="812"/>
      <c r="Y70" s="812"/>
      <c r="Z70" s="812"/>
      <c r="AA70" s="812">
        <v>0</v>
      </c>
      <c r="AB70" s="812"/>
      <c r="AC70" s="812"/>
      <c r="AD70" s="812"/>
      <c r="AE70" s="812"/>
      <c r="AF70" s="812">
        <v>0</v>
      </c>
      <c r="AG70" s="812"/>
      <c r="AH70" s="812"/>
      <c r="AI70" s="812"/>
      <c r="AJ70" s="812"/>
      <c r="AK70" s="812">
        <v>13</v>
      </c>
      <c r="AL70" s="812"/>
      <c r="AM70" s="812"/>
      <c r="AN70" s="812"/>
      <c r="AO70" s="812"/>
      <c r="AP70" s="812" t="s">
        <v>360</v>
      </c>
      <c r="AQ70" s="812"/>
      <c r="AR70" s="812"/>
      <c r="AS70" s="812"/>
      <c r="AT70" s="812"/>
      <c r="AU70" s="812" t="s">
        <v>360</v>
      </c>
      <c r="AV70" s="812"/>
      <c r="AW70" s="812"/>
      <c r="AX70" s="812"/>
      <c r="AY70" s="812"/>
      <c r="AZ70" s="858" t="s">
        <v>362</v>
      </c>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c r="A71" s="119">
        <v>4</v>
      </c>
      <c r="B71" s="854" t="s">
        <v>363</v>
      </c>
      <c r="C71" s="855"/>
      <c r="D71" s="855"/>
      <c r="E71" s="855"/>
      <c r="F71" s="855"/>
      <c r="G71" s="855"/>
      <c r="H71" s="855"/>
      <c r="I71" s="855"/>
      <c r="J71" s="855"/>
      <c r="K71" s="855"/>
      <c r="L71" s="855"/>
      <c r="M71" s="855"/>
      <c r="N71" s="855"/>
      <c r="O71" s="855"/>
      <c r="P71" s="856"/>
      <c r="Q71" s="857">
        <v>674</v>
      </c>
      <c r="R71" s="812"/>
      <c r="S71" s="812"/>
      <c r="T71" s="812"/>
      <c r="U71" s="812"/>
      <c r="V71" s="812">
        <v>671</v>
      </c>
      <c r="W71" s="812"/>
      <c r="X71" s="812"/>
      <c r="Y71" s="812"/>
      <c r="Z71" s="812"/>
      <c r="AA71" s="812">
        <v>3</v>
      </c>
      <c r="AB71" s="812"/>
      <c r="AC71" s="812"/>
      <c r="AD71" s="812"/>
      <c r="AE71" s="812"/>
      <c r="AF71" s="812">
        <v>3</v>
      </c>
      <c r="AG71" s="812"/>
      <c r="AH71" s="812"/>
      <c r="AI71" s="812"/>
      <c r="AJ71" s="812"/>
      <c r="AK71" s="812">
        <v>64</v>
      </c>
      <c r="AL71" s="812"/>
      <c r="AM71" s="812"/>
      <c r="AN71" s="812"/>
      <c r="AO71" s="812"/>
      <c r="AP71" s="812" t="s">
        <v>360</v>
      </c>
      <c r="AQ71" s="812"/>
      <c r="AR71" s="812"/>
      <c r="AS71" s="812"/>
      <c r="AT71" s="812"/>
      <c r="AU71" s="812" t="s">
        <v>360</v>
      </c>
      <c r="AV71" s="812"/>
      <c r="AW71" s="812"/>
      <c r="AX71" s="812"/>
      <c r="AY71" s="812"/>
      <c r="AZ71" s="858" t="s">
        <v>359</v>
      </c>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c r="A72" s="119">
        <v>5</v>
      </c>
      <c r="B72" s="854" t="s">
        <v>363</v>
      </c>
      <c r="C72" s="855"/>
      <c r="D72" s="855"/>
      <c r="E72" s="855"/>
      <c r="F72" s="855"/>
      <c r="G72" s="855"/>
      <c r="H72" s="855"/>
      <c r="I72" s="855"/>
      <c r="J72" s="855"/>
      <c r="K72" s="855"/>
      <c r="L72" s="855"/>
      <c r="M72" s="855"/>
      <c r="N72" s="855"/>
      <c r="O72" s="855"/>
      <c r="P72" s="856"/>
      <c r="Q72" s="857">
        <v>81286</v>
      </c>
      <c r="R72" s="812"/>
      <c r="S72" s="812"/>
      <c r="T72" s="812"/>
      <c r="U72" s="812"/>
      <c r="V72" s="812">
        <v>78524</v>
      </c>
      <c r="W72" s="812"/>
      <c r="X72" s="812"/>
      <c r="Y72" s="812"/>
      <c r="Z72" s="812"/>
      <c r="AA72" s="812">
        <v>2761</v>
      </c>
      <c r="AB72" s="812"/>
      <c r="AC72" s="812"/>
      <c r="AD72" s="812"/>
      <c r="AE72" s="812"/>
      <c r="AF72" s="812">
        <v>2761</v>
      </c>
      <c r="AG72" s="812"/>
      <c r="AH72" s="812"/>
      <c r="AI72" s="812"/>
      <c r="AJ72" s="812"/>
      <c r="AK72" s="812">
        <v>909</v>
      </c>
      <c r="AL72" s="812"/>
      <c r="AM72" s="812"/>
      <c r="AN72" s="812"/>
      <c r="AO72" s="812"/>
      <c r="AP72" s="812" t="s">
        <v>360</v>
      </c>
      <c r="AQ72" s="812"/>
      <c r="AR72" s="812"/>
      <c r="AS72" s="812"/>
      <c r="AT72" s="812"/>
      <c r="AU72" s="812" t="s">
        <v>360</v>
      </c>
      <c r="AV72" s="812"/>
      <c r="AW72" s="812"/>
      <c r="AX72" s="812"/>
      <c r="AY72" s="812"/>
      <c r="AZ72" s="858" t="s">
        <v>364</v>
      </c>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c r="A73" s="119">
        <v>6</v>
      </c>
      <c r="B73" s="854" t="s">
        <v>365</v>
      </c>
      <c r="C73" s="855"/>
      <c r="D73" s="855"/>
      <c r="E73" s="855"/>
      <c r="F73" s="855"/>
      <c r="G73" s="855"/>
      <c r="H73" s="855"/>
      <c r="I73" s="855"/>
      <c r="J73" s="855"/>
      <c r="K73" s="855"/>
      <c r="L73" s="855"/>
      <c r="M73" s="855"/>
      <c r="N73" s="855"/>
      <c r="O73" s="855"/>
      <c r="P73" s="856"/>
      <c r="Q73" s="857">
        <v>2477</v>
      </c>
      <c r="R73" s="812"/>
      <c r="S73" s="812"/>
      <c r="T73" s="812"/>
      <c r="U73" s="812"/>
      <c r="V73" s="812">
        <v>2435</v>
      </c>
      <c r="W73" s="812"/>
      <c r="X73" s="812"/>
      <c r="Y73" s="812"/>
      <c r="Z73" s="812"/>
      <c r="AA73" s="812">
        <v>42</v>
      </c>
      <c r="AB73" s="812"/>
      <c r="AC73" s="812"/>
      <c r="AD73" s="812"/>
      <c r="AE73" s="812"/>
      <c r="AF73" s="812">
        <v>42</v>
      </c>
      <c r="AG73" s="812"/>
      <c r="AH73" s="812"/>
      <c r="AI73" s="812"/>
      <c r="AJ73" s="812"/>
      <c r="AK73" s="812" t="s">
        <v>358</v>
      </c>
      <c r="AL73" s="812"/>
      <c r="AM73" s="812"/>
      <c r="AN73" s="812"/>
      <c r="AO73" s="812"/>
      <c r="AP73" s="812" t="s">
        <v>360</v>
      </c>
      <c r="AQ73" s="812"/>
      <c r="AR73" s="812"/>
      <c r="AS73" s="812"/>
      <c r="AT73" s="812"/>
      <c r="AU73" s="812" t="s">
        <v>360</v>
      </c>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c r="A74" s="119">
        <v>7</v>
      </c>
      <c r="B74" s="854" t="s">
        <v>366</v>
      </c>
      <c r="C74" s="855"/>
      <c r="D74" s="855"/>
      <c r="E74" s="855"/>
      <c r="F74" s="855"/>
      <c r="G74" s="855"/>
      <c r="H74" s="855"/>
      <c r="I74" s="855"/>
      <c r="J74" s="855"/>
      <c r="K74" s="855"/>
      <c r="L74" s="855"/>
      <c r="M74" s="855"/>
      <c r="N74" s="855"/>
      <c r="O74" s="855"/>
      <c r="P74" s="856"/>
      <c r="Q74" s="857">
        <v>16</v>
      </c>
      <c r="R74" s="812"/>
      <c r="S74" s="812"/>
      <c r="T74" s="812"/>
      <c r="U74" s="812"/>
      <c r="V74" s="812">
        <v>15</v>
      </c>
      <c r="W74" s="812"/>
      <c r="X74" s="812"/>
      <c r="Y74" s="812"/>
      <c r="Z74" s="812"/>
      <c r="AA74" s="812">
        <v>1</v>
      </c>
      <c r="AB74" s="812"/>
      <c r="AC74" s="812"/>
      <c r="AD74" s="812"/>
      <c r="AE74" s="812"/>
      <c r="AF74" s="812">
        <v>1</v>
      </c>
      <c r="AG74" s="812"/>
      <c r="AH74" s="812"/>
      <c r="AI74" s="812"/>
      <c r="AJ74" s="812"/>
      <c r="AK74" s="812">
        <v>1</v>
      </c>
      <c r="AL74" s="812"/>
      <c r="AM74" s="812"/>
      <c r="AN74" s="812"/>
      <c r="AO74" s="812"/>
      <c r="AP74" s="812" t="s">
        <v>360</v>
      </c>
      <c r="AQ74" s="812"/>
      <c r="AR74" s="812"/>
      <c r="AS74" s="812"/>
      <c r="AT74" s="812"/>
      <c r="AU74" s="812" t="s">
        <v>360</v>
      </c>
      <c r="AV74" s="812"/>
      <c r="AW74" s="812"/>
      <c r="AX74" s="812"/>
      <c r="AY74" s="812"/>
      <c r="AZ74" s="858" t="s">
        <v>359</v>
      </c>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c r="A75" s="119">
        <v>8</v>
      </c>
      <c r="B75" s="854" t="s">
        <v>366</v>
      </c>
      <c r="C75" s="855"/>
      <c r="D75" s="855"/>
      <c r="E75" s="855"/>
      <c r="F75" s="855"/>
      <c r="G75" s="855"/>
      <c r="H75" s="855"/>
      <c r="I75" s="855"/>
      <c r="J75" s="855"/>
      <c r="K75" s="855"/>
      <c r="L75" s="855"/>
      <c r="M75" s="855"/>
      <c r="N75" s="855"/>
      <c r="O75" s="855"/>
      <c r="P75" s="856"/>
      <c r="Q75" s="860">
        <v>0</v>
      </c>
      <c r="R75" s="861"/>
      <c r="S75" s="861"/>
      <c r="T75" s="861"/>
      <c r="U75" s="811"/>
      <c r="V75" s="862">
        <v>0</v>
      </c>
      <c r="W75" s="861"/>
      <c r="X75" s="861"/>
      <c r="Y75" s="861"/>
      <c r="Z75" s="811"/>
      <c r="AA75" s="862" t="s">
        <v>358</v>
      </c>
      <c r="AB75" s="861"/>
      <c r="AC75" s="861"/>
      <c r="AD75" s="861"/>
      <c r="AE75" s="811"/>
      <c r="AF75" s="862" t="s">
        <v>358</v>
      </c>
      <c r="AG75" s="861"/>
      <c r="AH75" s="861"/>
      <c r="AI75" s="861"/>
      <c r="AJ75" s="811"/>
      <c r="AK75" s="862" t="s">
        <v>358</v>
      </c>
      <c r="AL75" s="861"/>
      <c r="AM75" s="861"/>
      <c r="AN75" s="861"/>
      <c r="AO75" s="811"/>
      <c r="AP75" s="862" t="s">
        <v>360</v>
      </c>
      <c r="AQ75" s="861"/>
      <c r="AR75" s="861"/>
      <c r="AS75" s="861"/>
      <c r="AT75" s="811"/>
      <c r="AU75" s="862" t="s">
        <v>360</v>
      </c>
      <c r="AV75" s="861"/>
      <c r="AW75" s="861"/>
      <c r="AX75" s="861"/>
      <c r="AY75" s="811"/>
      <c r="AZ75" s="858" t="s">
        <v>367</v>
      </c>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c r="A88" s="122" t="s">
        <v>329</v>
      </c>
      <c r="B88" s="771" t="s">
        <v>368</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2812</v>
      </c>
      <c r="AG88" s="823"/>
      <c r="AH88" s="823"/>
      <c r="AI88" s="823"/>
      <c r="AJ88" s="823"/>
      <c r="AK88" s="820"/>
      <c r="AL88" s="820"/>
      <c r="AM88" s="820"/>
      <c r="AN88" s="820"/>
      <c r="AO88" s="820"/>
      <c r="AP88" s="823">
        <v>2530</v>
      </c>
      <c r="AQ88" s="823"/>
      <c r="AR88" s="823"/>
      <c r="AS88" s="823"/>
      <c r="AT88" s="823"/>
      <c r="AU88" s="823">
        <v>299</v>
      </c>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329</v>
      </c>
      <c r="BR102" s="771" t="s">
        <v>369</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37</v>
      </c>
      <c r="CS102" s="831"/>
      <c r="CT102" s="831"/>
      <c r="CU102" s="831"/>
      <c r="CV102" s="874"/>
      <c r="CW102" s="873">
        <v>7</v>
      </c>
      <c r="CX102" s="831"/>
      <c r="CY102" s="831"/>
      <c r="CZ102" s="831"/>
      <c r="DA102" s="874"/>
      <c r="DB102" s="873">
        <v>154</v>
      </c>
      <c r="DC102" s="831"/>
      <c r="DD102" s="831"/>
      <c r="DE102" s="831"/>
      <c r="DF102" s="874"/>
      <c r="DG102" s="873" t="s">
        <v>323</v>
      </c>
      <c r="DH102" s="831"/>
      <c r="DI102" s="831"/>
      <c r="DJ102" s="831"/>
      <c r="DK102" s="874"/>
      <c r="DL102" s="873" t="s">
        <v>323</v>
      </c>
      <c r="DM102" s="831"/>
      <c r="DN102" s="831"/>
      <c r="DO102" s="831"/>
      <c r="DP102" s="874"/>
      <c r="DQ102" s="873" t="s">
        <v>323</v>
      </c>
      <c r="DR102" s="831"/>
      <c r="DS102" s="831"/>
      <c r="DT102" s="831"/>
      <c r="DU102" s="874"/>
      <c r="DV102" s="897"/>
      <c r="DW102" s="898"/>
      <c r="DX102" s="898"/>
      <c r="DY102" s="898"/>
      <c r="DZ102" s="899"/>
      <c r="EA102" s="104"/>
    </row>
    <row r="103" spans="1:131" s="105" customFormat="1" ht="26.25" customHeight="1">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370</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371</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c r="A107" s="133" t="s">
        <v>372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373</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c r="A108" s="902" t="s">
        <v>374</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375</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c r="A109" s="895" t="s">
        <v>376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377</v>
      </c>
      <c r="AB109" s="876"/>
      <c r="AC109" s="876"/>
      <c r="AD109" s="876"/>
      <c r="AE109" s="877"/>
      <c r="AF109" s="875" t="s">
        <v>242</v>
      </c>
      <c r="AG109" s="876"/>
      <c r="AH109" s="876"/>
      <c r="AI109" s="876"/>
      <c r="AJ109" s="877"/>
      <c r="AK109" s="875" t="s">
        <v>241</v>
      </c>
      <c r="AL109" s="876"/>
      <c r="AM109" s="876"/>
      <c r="AN109" s="876"/>
      <c r="AO109" s="877"/>
      <c r="AP109" s="875" t="s">
        <v>378</v>
      </c>
      <c r="AQ109" s="876"/>
      <c r="AR109" s="876"/>
      <c r="AS109" s="876"/>
      <c r="AT109" s="878"/>
      <c r="AU109" s="895" t="s">
        <v>376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377</v>
      </c>
      <c r="BR109" s="876"/>
      <c r="BS109" s="876"/>
      <c r="BT109" s="876"/>
      <c r="BU109" s="877"/>
      <c r="BV109" s="875" t="s">
        <v>242</v>
      </c>
      <c r="BW109" s="876"/>
      <c r="BX109" s="876"/>
      <c r="BY109" s="876"/>
      <c r="BZ109" s="877"/>
      <c r="CA109" s="875" t="s">
        <v>241</v>
      </c>
      <c r="CB109" s="876"/>
      <c r="CC109" s="876"/>
      <c r="CD109" s="876"/>
      <c r="CE109" s="877"/>
      <c r="CF109" s="896" t="s">
        <v>378</v>
      </c>
      <c r="CG109" s="896"/>
      <c r="CH109" s="896"/>
      <c r="CI109" s="896"/>
      <c r="CJ109" s="896"/>
      <c r="CK109" s="875" t="s">
        <v>379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377</v>
      </c>
      <c r="DH109" s="876"/>
      <c r="DI109" s="876"/>
      <c r="DJ109" s="876"/>
      <c r="DK109" s="877"/>
      <c r="DL109" s="875" t="s">
        <v>242</v>
      </c>
      <c r="DM109" s="876"/>
      <c r="DN109" s="876"/>
      <c r="DO109" s="876"/>
      <c r="DP109" s="877"/>
      <c r="DQ109" s="875" t="s">
        <v>241</v>
      </c>
      <c r="DR109" s="876"/>
      <c r="DS109" s="876"/>
      <c r="DT109" s="876"/>
      <c r="DU109" s="877"/>
      <c r="DV109" s="875" t="s">
        <v>378</v>
      </c>
      <c r="DW109" s="876"/>
      <c r="DX109" s="876"/>
      <c r="DY109" s="876"/>
      <c r="DZ109" s="878"/>
    </row>
    <row r="110" spans="1:131" s="104" customFormat="1" ht="26.25" customHeight="1">
      <c r="A110" s="879" t="s">
        <v>380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1610284</v>
      </c>
      <c r="AB110" s="883"/>
      <c r="AC110" s="883"/>
      <c r="AD110" s="883"/>
      <c r="AE110" s="884"/>
      <c r="AF110" s="885">
        <v>1582827</v>
      </c>
      <c r="AG110" s="883"/>
      <c r="AH110" s="883"/>
      <c r="AI110" s="883"/>
      <c r="AJ110" s="884"/>
      <c r="AK110" s="885">
        <v>1381360</v>
      </c>
      <c r="AL110" s="883"/>
      <c r="AM110" s="883"/>
      <c r="AN110" s="883"/>
      <c r="AO110" s="884"/>
      <c r="AP110" s="886">
        <v>29.2</v>
      </c>
      <c r="AQ110" s="887"/>
      <c r="AR110" s="887"/>
      <c r="AS110" s="887"/>
      <c r="AT110" s="888"/>
      <c r="AU110" s="889" t="s">
        <v>381</v>
      </c>
      <c r="AV110" s="890"/>
      <c r="AW110" s="890"/>
      <c r="AX110" s="890"/>
      <c r="AY110" s="890"/>
      <c r="AZ110" s="931" t="s">
        <v>382</v>
      </c>
      <c r="BA110" s="880"/>
      <c r="BB110" s="880"/>
      <c r="BC110" s="880"/>
      <c r="BD110" s="880"/>
      <c r="BE110" s="880"/>
      <c r="BF110" s="880"/>
      <c r="BG110" s="880"/>
      <c r="BH110" s="880"/>
      <c r="BI110" s="880"/>
      <c r="BJ110" s="880"/>
      <c r="BK110" s="880"/>
      <c r="BL110" s="880"/>
      <c r="BM110" s="880"/>
      <c r="BN110" s="880"/>
      <c r="BO110" s="880"/>
      <c r="BP110" s="881"/>
      <c r="BQ110" s="917">
        <v>13080830</v>
      </c>
      <c r="BR110" s="918"/>
      <c r="BS110" s="918"/>
      <c r="BT110" s="918"/>
      <c r="BU110" s="918"/>
      <c r="BV110" s="918">
        <v>12049470</v>
      </c>
      <c r="BW110" s="918"/>
      <c r="BX110" s="918"/>
      <c r="BY110" s="918"/>
      <c r="BZ110" s="918"/>
      <c r="CA110" s="918">
        <v>12065451</v>
      </c>
      <c r="CB110" s="918"/>
      <c r="CC110" s="918"/>
      <c r="CD110" s="918"/>
      <c r="CE110" s="918"/>
      <c r="CF110" s="932">
        <v>255.4</v>
      </c>
      <c r="CG110" s="933"/>
      <c r="CH110" s="933"/>
      <c r="CI110" s="933"/>
      <c r="CJ110" s="933"/>
      <c r="CK110" s="934" t="s">
        <v>383</v>
      </c>
      <c r="CL110" s="935"/>
      <c r="CM110" s="914" t="s">
        <v>384</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67</v>
      </c>
      <c r="DH110" s="918"/>
      <c r="DI110" s="918"/>
      <c r="DJ110" s="918"/>
      <c r="DK110" s="918"/>
      <c r="DL110" s="918" t="s">
        <v>67</v>
      </c>
      <c r="DM110" s="918"/>
      <c r="DN110" s="918"/>
      <c r="DO110" s="918"/>
      <c r="DP110" s="918"/>
      <c r="DQ110" s="918" t="s">
        <v>67</v>
      </c>
      <c r="DR110" s="918"/>
      <c r="DS110" s="918"/>
      <c r="DT110" s="918"/>
      <c r="DU110" s="918"/>
      <c r="DV110" s="919" t="s">
        <v>67</v>
      </c>
      <c r="DW110" s="919"/>
      <c r="DX110" s="919"/>
      <c r="DY110" s="919"/>
      <c r="DZ110" s="920"/>
    </row>
    <row r="111" spans="1:131" s="104" customFormat="1" ht="26.25" customHeight="1">
      <c r="A111" s="921" t="s">
        <v>385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67</v>
      </c>
      <c r="AB111" s="925"/>
      <c r="AC111" s="925"/>
      <c r="AD111" s="925"/>
      <c r="AE111" s="926"/>
      <c r="AF111" s="927" t="s">
        <v>67</v>
      </c>
      <c r="AG111" s="925"/>
      <c r="AH111" s="925"/>
      <c r="AI111" s="925"/>
      <c r="AJ111" s="926"/>
      <c r="AK111" s="927" t="s">
        <v>67</v>
      </c>
      <c r="AL111" s="925"/>
      <c r="AM111" s="925"/>
      <c r="AN111" s="925"/>
      <c r="AO111" s="926"/>
      <c r="AP111" s="928" t="s">
        <v>67</v>
      </c>
      <c r="AQ111" s="929"/>
      <c r="AR111" s="929"/>
      <c r="AS111" s="929"/>
      <c r="AT111" s="930"/>
      <c r="AU111" s="891"/>
      <c r="AV111" s="892"/>
      <c r="AW111" s="892"/>
      <c r="AX111" s="892"/>
      <c r="AY111" s="892"/>
      <c r="AZ111" s="940" t="s">
        <v>386</v>
      </c>
      <c r="BA111" s="941"/>
      <c r="BB111" s="941"/>
      <c r="BC111" s="941"/>
      <c r="BD111" s="941"/>
      <c r="BE111" s="941"/>
      <c r="BF111" s="941"/>
      <c r="BG111" s="941"/>
      <c r="BH111" s="941"/>
      <c r="BI111" s="941"/>
      <c r="BJ111" s="941"/>
      <c r="BK111" s="941"/>
      <c r="BL111" s="941"/>
      <c r="BM111" s="941"/>
      <c r="BN111" s="941"/>
      <c r="BO111" s="941"/>
      <c r="BP111" s="942"/>
      <c r="BQ111" s="910">
        <v>13402</v>
      </c>
      <c r="BR111" s="911"/>
      <c r="BS111" s="911"/>
      <c r="BT111" s="911"/>
      <c r="BU111" s="911"/>
      <c r="BV111" s="911">
        <v>10200</v>
      </c>
      <c r="BW111" s="911"/>
      <c r="BX111" s="911"/>
      <c r="BY111" s="911"/>
      <c r="BZ111" s="911"/>
      <c r="CA111" s="911">
        <v>9000</v>
      </c>
      <c r="CB111" s="911"/>
      <c r="CC111" s="911"/>
      <c r="CD111" s="911"/>
      <c r="CE111" s="911"/>
      <c r="CF111" s="905">
        <v>0.2</v>
      </c>
      <c r="CG111" s="906"/>
      <c r="CH111" s="906"/>
      <c r="CI111" s="906"/>
      <c r="CJ111" s="906"/>
      <c r="CK111" s="936"/>
      <c r="CL111" s="937"/>
      <c r="CM111" s="907" t="s">
        <v>387</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67</v>
      </c>
      <c r="DH111" s="911"/>
      <c r="DI111" s="911"/>
      <c r="DJ111" s="911"/>
      <c r="DK111" s="911"/>
      <c r="DL111" s="911" t="s">
        <v>67</v>
      </c>
      <c r="DM111" s="911"/>
      <c r="DN111" s="911"/>
      <c r="DO111" s="911"/>
      <c r="DP111" s="911"/>
      <c r="DQ111" s="911" t="s">
        <v>67</v>
      </c>
      <c r="DR111" s="911"/>
      <c r="DS111" s="911"/>
      <c r="DT111" s="911"/>
      <c r="DU111" s="911"/>
      <c r="DV111" s="912" t="s">
        <v>67</v>
      </c>
      <c r="DW111" s="912"/>
      <c r="DX111" s="912"/>
      <c r="DY111" s="912"/>
      <c r="DZ111" s="913"/>
    </row>
    <row r="112" spans="1:131" s="104" customFormat="1" ht="26.25" customHeight="1">
      <c r="A112" s="943" t="s">
        <v>388</v>
      </c>
      <c r="B112" s="944"/>
      <c r="C112" s="941" t="s">
        <v>389</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67</v>
      </c>
      <c r="AB112" s="950"/>
      <c r="AC112" s="950"/>
      <c r="AD112" s="950"/>
      <c r="AE112" s="951"/>
      <c r="AF112" s="952" t="s">
        <v>67</v>
      </c>
      <c r="AG112" s="950"/>
      <c r="AH112" s="950"/>
      <c r="AI112" s="950"/>
      <c r="AJ112" s="951"/>
      <c r="AK112" s="952" t="s">
        <v>67</v>
      </c>
      <c r="AL112" s="950"/>
      <c r="AM112" s="950"/>
      <c r="AN112" s="950"/>
      <c r="AO112" s="951"/>
      <c r="AP112" s="953" t="s">
        <v>67</v>
      </c>
      <c r="AQ112" s="954"/>
      <c r="AR112" s="954"/>
      <c r="AS112" s="954"/>
      <c r="AT112" s="955"/>
      <c r="AU112" s="891"/>
      <c r="AV112" s="892"/>
      <c r="AW112" s="892"/>
      <c r="AX112" s="892"/>
      <c r="AY112" s="892"/>
      <c r="AZ112" s="940" t="s">
        <v>390</v>
      </c>
      <c r="BA112" s="941"/>
      <c r="BB112" s="941"/>
      <c r="BC112" s="941"/>
      <c r="BD112" s="941"/>
      <c r="BE112" s="941"/>
      <c r="BF112" s="941"/>
      <c r="BG112" s="941"/>
      <c r="BH112" s="941"/>
      <c r="BI112" s="941"/>
      <c r="BJ112" s="941"/>
      <c r="BK112" s="941"/>
      <c r="BL112" s="941"/>
      <c r="BM112" s="941"/>
      <c r="BN112" s="941"/>
      <c r="BO112" s="941"/>
      <c r="BP112" s="942"/>
      <c r="BQ112" s="910">
        <v>5094270</v>
      </c>
      <c r="BR112" s="911"/>
      <c r="BS112" s="911"/>
      <c r="BT112" s="911"/>
      <c r="BU112" s="911"/>
      <c r="BV112" s="911">
        <v>4627214</v>
      </c>
      <c r="BW112" s="911"/>
      <c r="BX112" s="911"/>
      <c r="BY112" s="911"/>
      <c r="BZ112" s="911"/>
      <c r="CA112" s="911">
        <v>4652027</v>
      </c>
      <c r="CB112" s="911"/>
      <c r="CC112" s="911"/>
      <c r="CD112" s="911"/>
      <c r="CE112" s="911"/>
      <c r="CF112" s="905">
        <v>98.5</v>
      </c>
      <c r="CG112" s="906"/>
      <c r="CH112" s="906"/>
      <c r="CI112" s="906"/>
      <c r="CJ112" s="906"/>
      <c r="CK112" s="936"/>
      <c r="CL112" s="937"/>
      <c r="CM112" s="907" t="s">
        <v>391</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67</v>
      </c>
      <c r="DH112" s="911"/>
      <c r="DI112" s="911"/>
      <c r="DJ112" s="911"/>
      <c r="DK112" s="911"/>
      <c r="DL112" s="911" t="s">
        <v>67</v>
      </c>
      <c r="DM112" s="911"/>
      <c r="DN112" s="911"/>
      <c r="DO112" s="911"/>
      <c r="DP112" s="911"/>
      <c r="DQ112" s="911" t="s">
        <v>67</v>
      </c>
      <c r="DR112" s="911"/>
      <c r="DS112" s="911"/>
      <c r="DT112" s="911"/>
      <c r="DU112" s="911"/>
      <c r="DV112" s="912" t="s">
        <v>67</v>
      </c>
      <c r="DW112" s="912"/>
      <c r="DX112" s="912"/>
      <c r="DY112" s="912"/>
      <c r="DZ112" s="913"/>
    </row>
    <row r="113" spans="1:130" s="104" customFormat="1" ht="26.25" customHeight="1">
      <c r="A113" s="945"/>
      <c r="B113" s="946"/>
      <c r="C113" s="941" t="s">
        <v>392</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514020</v>
      </c>
      <c r="AB113" s="925"/>
      <c r="AC113" s="925"/>
      <c r="AD113" s="925"/>
      <c r="AE113" s="926"/>
      <c r="AF113" s="927">
        <v>522455</v>
      </c>
      <c r="AG113" s="925"/>
      <c r="AH113" s="925"/>
      <c r="AI113" s="925"/>
      <c r="AJ113" s="926"/>
      <c r="AK113" s="927">
        <v>645142</v>
      </c>
      <c r="AL113" s="925"/>
      <c r="AM113" s="925"/>
      <c r="AN113" s="925"/>
      <c r="AO113" s="926"/>
      <c r="AP113" s="928">
        <v>13.7</v>
      </c>
      <c r="AQ113" s="929"/>
      <c r="AR113" s="929"/>
      <c r="AS113" s="929"/>
      <c r="AT113" s="930"/>
      <c r="AU113" s="891"/>
      <c r="AV113" s="892"/>
      <c r="AW113" s="892"/>
      <c r="AX113" s="892"/>
      <c r="AY113" s="892"/>
      <c r="AZ113" s="940" t="s">
        <v>393</v>
      </c>
      <c r="BA113" s="941"/>
      <c r="BB113" s="941"/>
      <c r="BC113" s="941"/>
      <c r="BD113" s="941"/>
      <c r="BE113" s="941"/>
      <c r="BF113" s="941"/>
      <c r="BG113" s="941"/>
      <c r="BH113" s="941"/>
      <c r="BI113" s="941"/>
      <c r="BJ113" s="941"/>
      <c r="BK113" s="941"/>
      <c r="BL113" s="941"/>
      <c r="BM113" s="941"/>
      <c r="BN113" s="941"/>
      <c r="BO113" s="941"/>
      <c r="BP113" s="942"/>
      <c r="BQ113" s="910">
        <v>306793</v>
      </c>
      <c r="BR113" s="911"/>
      <c r="BS113" s="911"/>
      <c r="BT113" s="911"/>
      <c r="BU113" s="911"/>
      <c r="BV113" s="911">
        <v>314824</v>
      </c>
      <c r="BW113" s="911"/>
      <c r="BX113" s="911"/>
      <c r="BY113" s="911"/>
      <c r="BZ113" s="911"/>
      <c r="CA113" s="911">
        <v>298525</v>
      </c>
      <c r="CB113" s="911"/>
      <c r="CC113" s="911"/>
      <c r="CD113" s="911"/>
      <c r="CE113" s="911"/>
      <c r="CF113" s="905">
        <v>6.3</v>
      </c>
      <c r="CG113" s="906"/>
      <c r="CH113" s="906"/>
      <c r="CI113" s="906"/>
      <c r="CJ113" s="906"/>
      <c r="CK113" s="936"/>
      <c r="CL113" s="937"/>
      <c r="CM113" s="907" t="s">
        <v>394</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67</v>
      </c>
      <c r="DH113" s="950"/>
      <c r="DI113" s="950"/>
      <c r="DJ113" s="950"/>
      <c r="DK113" s="951"/>
      <c r="DL113" s="952" t="s">
        <v>67</v>
      </c>
      <c r="DM113" s="950"/>
      <c r="DN113" s="950"/>
      <c r="DO113" s="950"/>
      <c r="DP113" s="951"/>
      <c r="DQ113" s="952" t="s">
        <v>67</v>
      </c>
      <c r="DR113" s="950"/>
      <c r="DS113" s="950"/>
      <c r="DT113" s="950"/>
      <c r="DU113" s="951"/>
      <c r="DV113" s="953" t="s">
        <v>67</v>
      </c>
      <c r="DW113" s="954"/>
      <c r="DX113" s="954"/>
      <c r="DY113" s="954"/>
      <c r="DZ113" s="955"/>
    </row>
    <row r="114" spans="1:130" s="104" customFormat="1" ht="26.25" customHeight="1">
      <c r="A114" s="945"/>
      <c r="B114" s="946"/>
      <c r="C114" s="941" t="s">
        <v>395</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39198</v>
      </c>
      <c r="AB114" s="950"/>
      <c r="AC114" s="950"/>
      <c r="AD114" s="950"/>
      <c r="AE114" s="951"/>
      <c r="AF114" s="952">
        <v>28516</v>
      </c>
      <c r="AG114" s="950"/>
      <c r="AH114" s="950"/>
      <c r="AI114" s="950"/>
      <c r="AJ114" s="951"/>
      <c r="AK114" s="952">
        <v>36486</v>
      </c>
      <c r="AL114" s="950"/>
      <c r="AM114" s="950"/>
      <c r="AN114" s="950"/>
      <c r="AO114" s="951"/>
      <c r="AP114" s="953">
        <v>0.8</v>
      </c>
      <c r="AQ114" s="954"/>
      <c r="AR114" s="954"/>
      <c r="AS114" s="954"/>
      <c r="AT114" s="955"/>
      <c r="AU114" s="891"/>
      <c r="AV114" s="892"/>
      <c r="AW114" s="892"/>
      <c r="AX114" s="892"/>
      <c r="AY114" s="892"/>
      <c r="AZ114" s="940" t="s">
        <v>396</v>
      </c>
      <c r="BA114" s="941"/>
      <c r="BB114" s="941"/>
      <c r="BC114" s="941"/>
      <c r="BD114" s="941"/>
      <c r="BE114" s="941"/>
      <c r="BF114" s="941"/>
      <c r="BG114" s="941"/>
      <c r="BH114" s="941"/>
      <c r="BI114" s="941"/>
      <c r="BJ114" s="941"/>
      <c r="BK114" s="941"/>
      <c r="BL114" s="941"/>
      <c r="BM114" s="941"/>
      <c r="BN114" s="941"/>
      <c r="BO114" s="941"/>
      <c r="BP114" s="942"/>
      <c r="BQ114" s="910">
        <v>1314625</v>
      </c>
      <c r="BR114" s="911"/>
      <c r="BS114" s="911"/>
      <c r="BT114" s="911"/>
      <c r="BU114" s="911"/>
      <c r="BV114" s="911">
        <v>1187596</v>
      </c>
      <c r="BW114" s="911"/>
      <c r="BX114" s="911"/>
      <c r="BY114" s="911"/>
      <c r="BZ114" s="911"/>
      <c r="CA114" s="911">
        <v>923396</v>
      </c>
      <c r="CB114" s="911"/>
      <c r="CC114" s="911"/>
      <c r="CD114" s="911"/>
      <c r="CE114" s="911"/>
      <c r="CF114" s="905">
        <v>19.5</v>
      </c>
      <c r="CG114" s="906"/>
      <c r="CH114" s="906"/>
      <c r="CI114" s="906"/>
      <c r="CJ114" s="906"/>
      <c r="CK114" s="936"/>
      <c r="CL114" s="937"/>
      <c r="CM114" s="907" t="s">
        <v>397</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67</v>
      </c>
      <c r="DH114" s="950"/>
      <c r="DI114" s="950"/>
      <c r="DJ114" s="950"/>
      <c r="DK114" s="951"/>
      <c r="DL114" s="952" t="s">
        <v>67</v>
      </c>
      <c r="DM114" s="950"/>
      <c r="DN114" s="950"/>
      <c r="DO114" s="950"/>
      <c r="DP114" s="951"/>
      <c r="DQ114" s="952" t="s">
        <v>67</v>
      </c>
      <c r="DR114" s="950"/>
      <c r="DS114" s="950"/>
      <c r="DT114" s="950"/>
      <c r="DU114" s="951"/>
      <c r="DV114" s="953" t="s">
        <v>67</v>
      </c>
      <c r="DW114" s="954"/>
      <c r="DX114" s="954"/>
      <c r="DY114" s="954"/>
      <c r="DZ114" s="955"/>
    </row>
    <row r="115" spans="1:130" s="104" customFormat="1" ht="26.25" customHeight="1">
      <c r="A115" s="945"/>
      <c r="B115" s="946"/>
      <c r="C115" s="941" t="s">
        <v>398</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5008</v>
      </c>
      <c r="AB115" s="925"/>
      <c r="AC115" s="925"/>
      <c r="AD115" s="925"/>
      <c r="AE115" s="926"/>
      <c r="AF115" s="927">
        <v>4178</v>
      </c>
      <c r="AG115" s="925"/>
      <c r="AH115" s="925"/>
      <c r="AI115" s="925"/>
      <c r="AJ115" s="926"/>
      <c r="AK115" s="927">
        <v>1200</v>
      </c>
      <c r="AL115" s="925"/>
      <c r="AM115" s="925"/>
      <c r="AN115" s="925"/>
      <c r="AO115" s="926"/>
      <c r="AP115" s="928">
        <v>0</v>
      </c>
      <c r="AQ115" s="929"/>
      <c r="AR115" s="929"/>
      <c r="AS115" s="929"/>
      <c r="AT115" s="930"/>
      <c r="AU115" s="891"/>
      <c r="AV115" s="892"/>
      <c r="AW115" s="892"/>
      <c r="AX115" s="892"/>
      <c r="AY115" s="892"/>
      <c r="AZ115" s="940" t="s">
        <v>399</v>
      </c>
      <c r="BA115" s="941"/>
      <c r="BB115" s="941"/>
      <c r="BC115" s="941"/>
      <c r="BD115" s="941"/>
      <c r="BE115" s="941"/>
      <c r="BF115" s="941"/>
      <c r="BG115" s="941"/>
      <c r="BH115" s="941"/>
      <c r="BI115" s="941"/>
      <c r="BJ115" s="941"/>
      <c r="BK115" s="941"/>
      <c r="BL115" s="941"/>
      <c r="BM115" s="941"/>
      <c r="BN115" s="941"/>
      <c r="BO115" s="941"/>
      <c r="BP115" s="942"/>
      <c r="BQ115" s="910">
        <v>97957</v>
      </c>
      <c r="BR115" s="911"/>
      <c r="BS115" s="911"/>
      <c r="BT115" s="911"/>
      <c r="BU115" s="911"/>
      <c r="BV115" s="911">
        <v>98135</v>
      </c>
      <c r="BW115" s="911"/>
      <c r="BX115" s="911"/>
      <c r="BY115" s="911"/>
      <c r="BZ115" s="911"/>
      <c r="CA115" s="911" t="s">
        <v>67</v>
      </c>
      <c r="CB115" s="911"/>
      <c r="CC115" s="911"/>
      <c r="CD115" s="911"/>
      <c r="CE115" s="911"/>
      <c r="CF115" s="905" t="s">
        <v>67</v>
      </c>
      <c r="CG115" s="906"/>
      <c r="CH115" s="906"/>
      <c r="CI115" s="906"/>
      <c r="CJ115" s="906"/>
      <c r="CK115" s="936"/>
      <c r="CL115" s="937"/>
      <c r="CM115" s="940" t="s">
        <v>400</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67</v>
      </c>
      <c r="DH115" s="950"/>
      <c r="DI115" s="950"/>
      <c r="DJ115" s="950"/>
      <c r="DK115" s="951"/>
      <c r="DL115" s="952" t="s">
        <v>67</v>
      </c>
      <c r="DM115" s="950"/>
      <c r="DN115" s="950"/>
      <c r="DO115" s="950"/>
      <c r="DP115" s="951"/>
      <c r="DQ115" s="952" t="s">
        <v>67</v>
      </c>
      <c r="DR115" s="950"/>
      <c r="DS115" s="950"/>
      <c r="DT115" s="950"/>
      <c r="DU115" s="951"/>
      <c r="DV115" s="953" t="s">
        <v>67</v>
      </c>
      <c r="DW115" s="954"/>
      <c r="DX115" s="954"/>
      <c r="DY115" s="954"/>
      <c r="DZ115" s="955"/>
    </row>
    <row r="116" spans="1:130" s="104" customFormat="1" ht="26.25" customHeight="1">
      <c r="A116" s="947"/>
      <c r="B116" s="948"/>
      <c r="C116" s="956" t="s">
        <v>401</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67</v>
      </c>
      <c r="AB116" s="950"/>
      <c r="AC116" s="950"/>
      <c r="AD116" s="950"/>
      <c r="AE116" s="951"/>
      <c r="AF116" s="952" t="s">
        <v>67</v>
      </c>
      <c r="AG116" s="950"/>
      <c r="AH116" s="950"/>
      <c r="AI116" s="950"/>
      <c r="AJ116" s="951"/>
      <c r="AK116" s="952" t="s">
        <v>67</v>
      </c>
      <c r="AL116" s="950"/>
      <c r="AM116" s="950"/>
      <c r="AN116" s="950"/>
      <c r="AO116" s="951"/>
      <c r="AP116" s="953" t="s">
        <v>67</v>
      </c>
      <c r="AQ116" s="954"/>
      <c r="AR116" s="954"/>
      <c r="AS116" s="954"/>
      <c r="AT116" s="955"/>
      <c r="AU116" s="891"/>
      <c r="AV116" s="892"/>
      <c r="AW116" s="892"/>
      <c r="AX116" s="892"/>
      <c r="AY116" s="892"/>
      <c r="AZ116" s="958" t="s">
        <v>402</v>
      </c>
      <c r="BA116" s="959"/>
      <c r="BB116" s="959"/>
      <c r="BC116" s="959"/>
      <c r="BD116" s="959"/>
      <c r="BE116" s="959"/>
      <c r="BF116" s="959"/>
      <c r="BG116" s="959"/>
      <c r="BH116" s="959"/>
      <c r="BI116" s="959"/>
      <c r="BJ116" s="959"/>
      <c r="BK116" s="959"/>
      <c r="BL116" s="959"/>
      <c r="BM116" s="959"/>
      <c r="BN116" s="959"/>
      <c r="BO116" s="959"/>
      <c r="BP116" s="960"/>
      <c r="BQ116" s="910" t="s">
        <v>67</v>
      </c>
      <c r="BR116" s="911"/>
      <c r="BS116" s="911"/>
      <c r="BT116" s="911"/>
      <c r="BU116" s="911"/>
      <c r="BV116" s="911" t="s">
        <v>67</v>
      </c>
      <c r="BW116" s="911"/>
      <c r="BX116" s="911"/>
      <c r="BY116" s="911"/>
      <c r="BZ116" s="911"/>
      <c r="CA116" s="911" t="s">
        <v>67</v>
      </c>
      <c r="CB116" s="911"/>
      <c r="CC116" s="911"/>
      <c r="CD116" s="911"/>
      <c r="CE116" s="911"/>
      <c r="CF116" s="905" t="s">
        <v>67</v>
      </c>
      <c r="CG116" s="906"/>
      <c r="CH116" s="906"/>
      <c r="CI116" s="906"/>
      <c r="CJ116" s="906"/>
      <c r="CK116" s="936"/>
      <c r="CL116" s="937"/>
      <c r="CM116" s="907" t="s">
        <v>403</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67</v>
      </c>
      <c r="DH116" s="950"/>
      <c r="DI116" s="950"/>
      <c r="DJ116" s="950"/>
      <c r="DK116" s="951"/>
      <c r="DL116" s="952" t="s">
        <v>67</v>
      </c>
      <c r="DM116" s="950"/>
      <c r="DN116" s="950"/>
      <c r="DO116" s="950"/>
      <c r="DP116" s="951"/>
      <c r="DQ116" s="952" t="s">
        <v>67</v>
      </c>
      <c r="DR116" s="950"/>
      <c r="DS116" s="950"/>
      <c r="DT116" s="950"/>
      <c r="DU116" s="951"/>
      <c r="DV116" s="953" t="s">
        <v>67</v>
      </c>
      <c r="DW116" s="954"/>
      <c r="DX116" s="954"/>
      <c r="DY116" s="954"/>
      <c r="DZ116" s="955"/>
    </row>
    <row r="117" spans="1:130" s="104" customFormat="1" ht="26.25" customHeight="1">
      <c r="A117" s="895" t="s">
        <v>124</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404</v>
      </c>
      <c r="Z117" s="877"/>
      <c r="AA117" s="967">
        <v>2168510</v>
      </c>
      <c r="AB117" s="968"/>
      <c r="AC117" s="968"/>
      <c r="AD117" s="968"/>
      <c r="AE117" s="969"/>
      <c r="AF117" s="970">
        <v>2137976</v>
      </c>
      <c r="AG117" s="968"/>
      <c r="AH117" s="968"/>
      <c r="AI117" s="968"/>
      <c r="AJ117" s="969"/>
      <c r="AK117" s="970">
        <v>2064188</v>
      </c>
      <c r="AL117" s="968"/>
      <c r="AM117" s="968"/>
      <c r="AN117" s="968"/>
      <c r="AO117" s="969"/>
      <c r="AP117" s="971"/>
      <c r="AQ117" s="972"/>
      <c r="AR117" s="972"/>
      <c r="AS117" s="972"/>
      <c r="AT117" s="973"/>
      <c r="AU117" s="891"/>
      <c r="AV117" s="892"/>
      <c r="AW117" s="892"/>
      <c r="AX117" s="892"/>
      <c r="AY117" s="892"/>
      <c r="AZ117" s="958" t="s">
        <v>405</v>
      </c>
      <c r="BA117" s="959"/>
      <c r="BB117" s="959"/>
      <c r="BC117" s="959"/>
      <c r="BD117" s="959"/>
      <c r="BE117" s="959"/>
      <c r="BF117" s="959"/>
      <c r="BG117" s="959"/>
      <c r="BH117" s="959"/>
      <c r="BI117" s="959"/>
      <c r="BJ117" s="959"/>
      <c r="BK117" s="959"/>
      <c r="BL117" s="959"/>
      <c r="BM117" s="959"/>
      <c r="BN117" s="959"/>
      <c r="BO117" s="959"/>
      <c r="BP117" s="960"/>
      <c r="BQ117" s="910" t="s">
        <v>67</v>
      </c>
      <c r="BR117" s="911"/>
      <c r="BS117" s="911"/>
      <c r="BT117" s="911"/>
      <c r="BU117" s="911"/>
      <c r="BV117" s="911" t="s">
        <v>67</v>
      </c>
      <c r="BW117" s="911"/>
      <c r="BX117" s="911"/>
      <c r="BY117" s="911"/>
      <c r="BZ117" s="911"/>
      <c r="CA117" s="911" t="s">
        <v>67</v>
      </c>
      <c r="CB117" s="911"/>
      <c r="CC117" s="911"/>
      <c r="CD117" s="911"/>
      <c r="CE117" s="911"/>
      <c r="CF117" s="905" t="s">
        <v>67</v>
      </c>
      <c r="CG117" s="906"/>
      <c r="CH117" s="906"/>
      <c r="CI117" s="906"/>
      <c r="CJ117" s="906"/>
      <c r="CK117" s="936"/>
      <c r="CL117" s="937"/>
      <c r="CM117" s="907" t="s">
        <v>406</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67</v>
      </c>
      <c r="DH117" s="950"/>
      <c r="DI117" s="950"/>
      <c r="DJ117" s="950"/>
      <c r="DK117" s="951"/>
      <c r="DL117" s="952" t="s">
        <v>67</v>
      </c>
      <c r="DM117" s="950"/>
      <c r="DN117" s="950"/>
      <c r="DO117" s="950"/>
      <c r="DP117" s="951"/>
      <c r="DQ117" s="952" t="s">
        <v>67</v>
      </c>
      <c r="DR117" s="950"/>
      <c r="DS117" s="950"/>
      <c r="DT117" s="950"/>
      <c r="DU117" s="951"/>
      <c r="DV117" s="953" t="s">
        <v>67</v>
      </c>
      <c r="DW117" s="954"/>
      <c r="DX117" s="954"/>
      <c r="DY117" s="954"/>
      <c r="DZ117" s="955"/>
    </row>
    <row r="118" spans="1:130" s="104" customFormat="1" ht="26.25" customHeight="1">
      <c r="A118" s="895" t="s">
        <v>379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377</v>
      </c>
      <c r="AB118" s="876"/>
      <c r="AC118" s="876"/>
      <c r="AD118" s="876"/>
      <c r="AE118" s="877"/>
      <c r="AF118" s="875" t="s">
        <v>242</v>
      </c>
      <c r="AG118" s="876"/>
      <c r="AH118" s="876"/>
      <c r="AI118" s="876"/>
      <c r="AJ118" s="877"/>
      <c r="AK118" s="875" t="s">
        <v>241</v>
      </c>
      <c r="AL118" s="876"/>
      <c r="AM118" s="876"/>
      <c r="AN118" s="876"/>
      <c r="AO118" s="877"/>
      <c r="AP118" s="962" t="s">
        <v>378</v>
      </c>
      <c r="AQ118" s="963"/>
      <c r="AR118" s="963"/>
      <c r="AS118" s="963"/>
      <c r="AT118" s="964"/>
      <c r="AU118" s="891"/>
      <c r="AV118" s="892"/>
      <c r="AW118" s="892"/>
      <c r="AX118" s="892"/>
      <c r="AY118" s="892"/>
      <c r="AZ118" s="965" t="s">
        <v>407</v>
      </c>
      <c r="BA118" s="956"/>
      <c r="BB118" s="956"/>
      <c r="BC118" s="956"/>
      <c r="BD118" s="956"/>
      <c r="BE118" s="956"/>
      <c r="BF118" s="956"/>
      <c r="BG118" s="956"/>
      <c r="BH118" s="956"/>
      <c r="BI118" s="956"/>
      <c r="BJ118" s="956"/>
      <c r="BK118" s="956"/>
      <c r="BL118" s="956"/>
      <c r="BM118" s="956"/>
      <c r="BN118" s="956"/>
      <c r="BO118" s="956"/>
      <c r="BP118" s="957"/>
      <c r="BQ118" s="988" t="s">
        <v>67</v>
      </c>
      <c r="BR118" s="989"/>
      <c r="BS118" s="989"/>
      <c r="BT118" s="989"/>
      <c r="BU118" s="989"/>
      <c r="BV118" s="989" t="s">
        <v>67</v>
      </c>
      <c r="BW118" s="989"/>
      <c r="BX118" s="989"/>
      <c r="BY118" s="989"/>
      <c r="BZ118" s="989"/>
      <c r="CA118" s="989" t="s">
        <v>67</v>
      </c>
      <c r="CB118" s="989"/>
      <c r="CC118" s="989"/>
      <c r="CD118" s="989"/>
      <c r="CE118" s="989"/>
      <c r="CF118" s="905" t="s">
        <v>67</v>
      </c>
      <c r="CG118" s="906"/>
      <c r="CH118" s="906"/>
      <c r="CI118" s="906"/>
      <c r="CJ118" s="906"/>
      <c r="CK118" s="936"/>
      <c r="CL118" s="937"/>
      <c r="CM118" s="907" t="s">
        <v>408</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67</v>
      </c>
      <c r="DH118" s="950"/>
      <c r="DI118" s="950"/>
      <c r="DJ118" s="950"/>
      <c r="DK118" s="951"/>
      <c r="DL118" s="952" t="s">
        <v>67</v>
      </c>
      <c r="DM118" s="950"/>
      <c r="DN118" s="950"/>
      <c r="DO118" s="950"/>
      <c r="DP118" s="951"/>
      <c r="DQ118" s="952" t="s">
        <v>67</v>
      </c>
      <c r="DR118" s="950"/>
      <c r="DS118" s="950"/>
      <c r="DT118" s="950"/>
      <c r="DU118" s="951"/>
      <c r="DV118" s="953" t="s">
        <v>67</v>
      </c>
      <c r="DW118" s="954"/>
      <c r="DX118" s="954"/>
      <c r="DY118" s="954"/>
      <c r="DZ118" s="955"/>
    </row>
    <row r="119" spans="1:130" s="104" customFormat="1" ht="26.25" customHeight="1">
      <c r="A119" s="1049" t="s">
        <v>383</v>
      </c>
      <c r="B119" s="935"/>
      <c r="C119" s="914" t="s">
        <v>384</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67</v>
      </c>
      <c r="AB119" s="883"/>
      <c r="AC119" s="883"/>
      <c r="AD119" s="883"/>
      <c r="AE119" s="884"/>
      <c r="AF119" s="885" t="s">
        <v>67</v>
      </c>
      <c r="AG119" s="883"/>
      <c r="AH119" s="883"/>
      <c r="AI119" s="883"/>
      <c r="AJ119" s="884"/>
      <c r="AK119" s="885" t="s">
        <v>67</v>
      </c>
      <c r="AL119" s="883"/>
      <c r="AM119" s="883"/>
      <c r="AN119" s="883"/>
      <c r="AO119" s="884"/>
      <c r="AP119" s="886" t="s">
        <v>67</v>
      </c>
      <c r="AQ119" s="887"/>
      <c r="AR119" s="887"/>
      <c r="AS119" s="887"/>
      <c r="AT119" s="888"/>
      <c r="AU119" s="893"/>
      <c r="AV119" s="894"/>
      <c r="AW119" s="894"/>
      <c r="AX119" s="894"/>
      <c r="AY119" s="894"/>
      <c r="AZ119" s="135" t="s">
        <v>124</v>
      </c>
      <c r="BA119" s="135"/>
      <c r="BB119" s="135"/>
      <c r="BC119" s="135"/>
      <c r="BD119" s="135"/>
      <c r="BE119" s="135"/>
      <c r="BF119" s="135"/>
      <c r="BG119" s="135"/>
      <c r="BH119" s="135"/>
      <c r="BI119" s="135"/>
      <c r="BJ119" s="135"/>
      <c r="BK119" s="135"/>
      <c r="BL119" s="135"/>
      <c r="BM119" s="135"/>
      <c r="BN119" s="135"/>
      <c r="BO119" s="966" t="s">
        <v>409</v>
      </c>
      <c r="BP119" s="997"/>
      <c r="BQ119" s="988">
        <v>19907877</v>
      </c>
      <c r="BR119" s="989"/>
      <c r="BS119" s="989"/>
      <c r="BT119" s="989"/>
      <c r="BU119" s="989"/>
      <c r="BV119" s="989">
        <v>18287439</v>
      </c>
      <c r="BW119" s="989"/>
      <c r="BX119" s="989"/>
      <c r="BY119" s="989"/>
      <c r="BZ119" s="989"/>
      <c r="CA119" s="989">
        <v>17948399</v>
      </c>
      <c r="CB119" s="989"/>
      <c r="CC119" s="989"/>
      <c r="CD119" s="989"/>
      <c r="CE119" s="989"/>
      <c r="CF119" s="990"/>
      <c r="CG119" s="991"/>
      <c r="CH119" s="991"/>
      <c r="CI119" s="991"/>
      <c r="CJ119" s="992"/>
      <c r="CK119" s="938"/>
      <c r="CL119" s="939"/>
      <c r="CM119" s="993" t="s">
        <v>410</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13402</v>
      </c>
      <c r="DH119" s="975"/>
      <c r="DI119" s="975"/>
      <c r="DJ119" s="975"/>
      <c r="DK119" s="976"/>
      <c r="DL119" s="974">
        <v>10200</v>
      </c>
      <c r="DM119" s="975"/>
      <c r="DN119" s="975"/>
      <c r="DO119" s="975"/>
      <c r="DP119" s="976"/>
      <c r="DQ119" s="974">
        <v>9000</v>
      </c>
      <c r="DR119" s="975"/>
      <c r="DS119" s="975"/>
      <c r="DT119" s="975"/>
      <c r="DU119" s="976"/>
      <c r="DV119" s="977">
        <v>0.2</v>
      </c>
      <c r="DW119" s="978"/>
      <c r="DX119" s="978"/>
      <c r="DY119" s="978"/>
      <c r="DZ119" s="979"/>
    </row>
    <row r="120" spans="1:130" s="104" customFormat="1" ht="26.25" customHeight="1">
      <c r="A120" s="1050"/>
      <c r="B120" s="937"/>
      <c r="C120" s="907" t="s">
        <v>387</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67</v>
      </c>
      <c r="AB120" s="950"/>
      <c r="AC120" s="950"/>
      <c r="AD120" s="950"/>
      <c r="AE120" s="951"/>
      <c r="AF120" s="952" t="s">
        <v>67</v>
      </c>
      <c r="AG120" s="950"/>
      <c r="AH120" s="950"/>
      <c r="AI120" s="950"/>
      <c r="AJ120" s="951"/>
      <c r="AK120" s="952" t="s">
        <v>67</v>
      </c>
      <c r="AL120" s="950"/>
      <c r="AM120" s="950"/>
      <c r="AN120" s="950"/>
      <c r="AO120" s="951"/>
      <c r="AP120" s="953" t="s">
        <v>67</v>
      </c>
      <c r="AQ120" s="954"/>
      <c r="AR120" s="954"/>
      <c r="AS120" s="954"/>
      <c r="AT120" s="955"/>
      <c r="AU120" s="980" t="s">
        <v>411</v>
      </c>
      <c r="AV120" s="981"/>
      <c r="AW120" s="981"/>
      <c r="AX120" s="981"/>
      <c r="AY120" s="982"/>
      <c r="AZ120" s="931" t="s">
        <v>412</v>
      </c>
      <c r="BA120" s="880"/>
      <c r="BB120" s="880"/>
      <c r="BC120" s="880"/>
      <c r="BD120" s="880"/>
      <c r="BE120" s="880"/>
      <c r="BF120" s="880"/>
      <c r="BG120" s="880"/>
      <c r="BH120" s="880"/>
      <c r="BI120" s="880"/>
      <c r="BJ120" s="880"/>
      <c r="BK120" s="880"/>
      <c r="BL120" s="880"/>
      <c r="BM120" s="880"/>
      <c r="BN120" s="880"/>
      <c r="BO120" s="880"/>
      <c r="BP120" s="881"/>
      <c r="BQ120" s="917">
        <v>4805210</v>
      </c>
      <c r="BR120" s="918"/>
      <c r="BS120" s="918"/>
      <c r="BT120" s="918"/>
      <c r="BU120" s="918"/>
      <c r="BV120" s="918">
        <v>5024110</v>
      </c>
      <c r="BW120" s="918"/>
      <c r="BX120" s="918"/>
      <c r="BY120" s="918"/>
      <c r="BZ120" s="918"/>
      <c r="CA120" s="918">
        <v>4616531</v>
      </c>
      <c r="CB120" s="918"/>
      <c r="CC120" s="918"/>
      <c r="CD120" s="918"/>
      <c r="CE120" s="918"/>
      <c r="CF120" s="932">
        <v>97.7</v>
      </c>
      <c r="CG120" s="933"/>
      <c r="CH120" s="933"/>
      <c r="CI120" s="933"/>
      <c r="CJ120" s="933"/>
      <c r="CK120" s="998" t="s">
        <v>413</v>
      </c>
      <c r="CL120" s="999"/>
      <c r="CM120" s="999"/>
      <c r="CN120" s="999"/>
      <c r="CO120" s="1000"/>
      <c r="CP120" s="1006" t="s">
        <v>349</v>
      </c>
      <c r="CQ120" s="1007"/>
      <c r="CR120" s="1007"/>
      <c r="CS120" s="1007"/>
      <c r="CT120" s="1007"/>
      <c r="CU120" s="1007"/>
      <c r="CV120" s="1007"/>
      <c r="CW120" s="1007"/>
      <c r="CX120" s="1007"/>
      <c r="CY120" s="1007"/>
      <c r="CZ120" s="1007"/>
      <c r="DA120" s="1007"/>
      <c r="DB120" s="1007"/>
      <c r="DC120" s="1007"/>
      <c r="DD120" s="1007"/>
      <c r="DE120" s="1007"/>
      <c r="DF120" s="1008"/>
      <c r="DG120" s="917">
        <v>4075284</v>
      </c>
      <c r="DH120" s="918"/>
      <c r="DI120" s="918"/>
      <c r="DJ120" s="918"/>
      <c r="DK120" s="918"/>
      <c r="DL120" s="918">
        <v>3659837</v>
      </c>
      <c r="DM120" s="918"/>
      <c r="DN120" s="918"/>
      <c r="DO120" s="918"/>
      <c r="DP120" s="918"/>
      <c r="DQ120" s="918">
        <v>3626016</v>
      </c>
      <c r="DR120" s="918"/>
      <c r="DS120" s="918"/>
      <c r="DT120" s="918"/>
      <c r="DU120" s="918"/>
      <c r="DV120" s="919">
        <v>76.8</v>
      </c>
      <c r="DW120" s="919"/>
      <c r="DX120" s="919"/>
      <c r="DY120" s="919"/>
      <c r="DZ120" s="920"/>
    </row>
    <row r="121" spans="1:130" s="104" customFormat="1" ht="26.25" customHeight="1">
      <c r="A121" s="1050"/>
      <c r="B121" s="937"/>
      <c r="C121" s="958" t="s">
        <v>414</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67</v>
      </c>
      <c r="AB121" s="950"/>
      <c r="AC121" s="950"/>
      <c r="AD121" s="950"/>
      <c r="AE121" s="951"/>
      <c r="AF121" s="952" t="s">
        <v>67</v>
      </c>
      <c r="AG121" s="950"/>
      <c r="AH121" s="950"/>
      <c r="AI121" s="950"/>
      <c r="AJ121" s="951"/>
      <c r="AK121" s="952" t="s">
        <v>67</v>
      </c>
      <c r="AL121" s="950"/>
      <c r="AM121" s="950"/>
      <c r="AN121" s="950"/>
      <c r="AO121" s="951"/>
      <c r="AP121" s="953" t="s">
        <v>67</v>
      </c>
      <c r="AQ121" s="954"/>
      <c r="AR121" s="954"/>
      <c r="AS121" s="954"/>
      <c r="AT121" s="955"/>
      <c r="AU121" s="983"/>
      <c r="AV121" s="984"/>
      <c r="AW121" s="984"/>
      <c r="AX121" s="984"/>
      <c r="AY121" s="985"/>
      <c r="AZ121" s="940" t="s">
        <v>415</v>
      </c>
      <c r="BA121" s="941"/>
      <c r="BB121" s="941"/>
      <c r="BC121" s="941"/>
      <c r="BD121" s="941"/>
      <c r="BE121" s="941"/>
      <c r="BF121" s="941"/>
      <c r="BG121" s="941"/>
      <c r="BH121" s="941"/>
      <c r="BI121" s="941"/>
      <c r="BJ121" s="941"/>
      <c r="BK121" s="941"/>
      <c r="BL121" s="941"/>
      <c r="BM121" s="941"/>
      <c r="BN121" s="941"/>
      <c r="BO121" s="941"/>
      <c r="BP121" s="942"/>
      <c r="BQ121" s="910">
        <v>62999</v>
      </c>
      <c r="BR121" s="911"/>
      <c r="BS121" s="911"/>
      <c r="BT121" s="911"/>
      <c r="BU121" s="911"/>
      <c r="BV121" s="911">
        <v>40379</v>
      </c>
      <c r="BW121" s="911"/>
      <c r="BX121" s="911"/>
      <c r="BY121" s="911"/>
      <c r="BZ121" s="911"/>
      <c r="CA121" s="911">
        <v>29278</v>
      </c>
      <c r="CB121" s="911"/>
      <c r="CC121" s="911"/>
      <c r="CD121" s="911"/>
      <c r="CE121" s="911"/>
      <c r="CF121" s="905">
        <v>0.6</v>
      </c>
      <c r="CG121" s="906"/>
      <c r="CH121" s="906"/>
      <c r="CI121" s="906"/>
      <c r="CJ121" s="906"/>
      <c r="CK121" s="1001"/>
      <c r="CL121" s="1002"/>
      <c r="CM121" s="1002"/>
      <c r="CN121" s="1002"/>
      <c r="CO121" s="1003"/>
      <c r="CP121" s="1011" t="s">
        <v>350</v>
      </c>
      <c r="CQ121" s="1012"/>
      <c r="CR121" s="1012"/>
      <c r="CS121" s="1012"/>
      <c r="CT121" s="1012"/>
      <c r="CU121" s="1012"/>
      <c r="CV121" s="1012"/>
      <c r="CW121" s="1012"/>
      <c r="CX121" s="1012"/>
      <c r="CY121" s="1012"/>
      <c r="CZ121" s="1012"/>
      <c r="DA121" s="1012"/>
      <c r="DB121" s="1012"/>
      <c r="DC121" s="1012"/>
      <c r="DD121" s="1012"/>
      <c r="DE121" s="1012"/>
      <c r="DF121" s="1013"/>
      <c r="DG121" s="910">
        <v>949576</v>
      </c>
      <c r="DH121" s="911"/>
      <c r="DI121" s="911"/>
      <c r="DJ121" s="911"/>
      <c r="DK121" s="911"/>
      <c r="DL121" s="911">
        <v>894110</v>
      </c>
      <c r="DM121" s="911"/>
      <c r="DN121" s="911"/>
      <c r="DO121" s="911"/>
      <c r="DP121" s="911"/>
      <c r="DQ121" s="911">
        <v>894369</v>
      </c>
      <c r="DR121" s="911"/>
      <c r="DS121" s="911"/>
      <c r="DT121" s="911"/>
      <c r="DU121" s="911"/>
      <c r="DV121" s="912">
        <v>18.899999999999999</v>
      </c>
      <c r="DW121" s="912"/>
      <c r="DX121" s="912"/>
      <c r="DY121" s="912"/>
      <c r="DZ121" s="913"/>
    </row>
    <row r="122" spans="1:130" s="104" customFormat="1" ht="26.25" customHeight="1">
      <c r="A122" s="1050"/>
      <c r="B122" s="937"/>
      <c r="C122" s="907" t="s">
        <v>397</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67</v>
      </c>
      <c r="AB122" s="950"/>
      <c r="AC122" s="950"/>
      <c r="AD122" s="950"/>
      <c r="AE122" s="951"/>
      <c r="AF122" s="952" t="s">
        <v>67</v>
      </c>
      <c r="AG122" s="950"/>
      <c r="AH122" s="950"/>
      <c r="AI122" s="950"/>
      <c r="AJ122" s="951"/>
      <c r="AK122" s="952" t="s">
        <v>67</v>
      </c>
      <c r="AL122" s="950"/>
      <c r="AM122" s="950"/>
      <c r="AN122" s="950"/>
      <c r="AO122" s="951"/>
      <c r="AP122" s="953" t="s">
        <v>67</v>
      </c>
      <c r="AQ122" s="954"/>
      <c r="AR122" s="954"/>
      <c r="AS122" s="954"/>
      <c r="AT122" s="955"/>
      <c r="AU122" s="983"/>
      <c r="AV122" s="984"/>
      <c r="AW122" s="984"/>
      <c r="AX122" s="984"/>
      <c r="AY122" s="985"/>
      <c r="AZ122" s="965" t="s">
        <v>416</v>
      </c>
      <c r="BA122" s="956"/>
      <c r="BB122" s="956"/>
      <c r="BC122" s="956"/>
      <c r="BD122" s="956"/>
      <c r="BE122" s="956"/>
      <c r="BF122" s="956"/>
      <c r="BG122" s="956"/>
      <c r="BH122" s="956"/>
      <c r="BI122" s="956"/>
      <c r="BJ122" s="956"/>
      <c r="BK122" s="956"/>
      <c r="BL122" s="956"/>
      <c r="BM122" s="956"/>
      <c r="BN122" s="956"/>
      <c r="BO122" s="956"/>
      <c r="BP122" s="957"/>
      <c r="BQ122" s="988">
        <v>13603978</v>
      </c>
      <c r="BR122" s="989"/>
      <c r="BS122" s="989"/>
      <c r="BT122" s="989"/>
      <c r="BU122" s="989"/>
      <c r="BV122" s="989">
        <v>12910288</v>
      </c>
      <c r="BW122" s="989"/>
      <c r="BX122" s="989"/>
      <c r="BY122" s="989"/>
      <c r="BZ122" s="989"/>
      <c r="CA122" s="989">
        <v>12866968</v>
      </c>
      <c r="CB122" s="989"/>
      <c r="CC122" s="989"/>
      <c r="CD122" s="989"/>
      <c r="CE122" s="989"/>
      <c r="CF122" s="1009">
        <v>272.39999999999998</v>
      </c>
      <c r="CG122" s="1010"/>
      <c r="CH122" s="1010"/>
      <c r="CI122" s="1010"/>
      <c r="CJ122" s="1010"/>
      <c r="CK122" s="1001"/>
      <c r="CL122" s="1002"/>
      <c r="CM122" s="1002"/>
      <c r="CN122" s="1002"/>
      <c r="CO122" s="1003"/>
      <c r="CP122" s="1011" t="s">
        <v>347</v>
      </c>
      <c r="CQ122" s="1012"/>
      <c r="CR122" s="1012"/>
      <c r="CS122" s="1012"/>
      <c r="CT122" s="1012"/>
      <c r="CU122" s="1012"/>
      <c r="CV122" s="1012"/>
      <c r="CW122" s="1012"/>
      <c r="CX122" s="1012"/>
      <c r="CY122" s="1012"/>
      <c r="CZ122" s="1012"/>
      <c r="DA122" s="1012"/>
      <c r="DB122" s="1012"/>
      <c r="DC122" s="1012"/>
      <c r="DD122" s="1012"/>
      <c r="DE122" s="1012"/>
      <c r="DF122" s="1013"/>
      <c r="DG122" s="910">
        <v>65437</v>
      </c>
      <c r="DH122" s="911"/>
      <c r="DI122" s="911"/>
      <c r="DJ122" s="911"/>
      <c r="DK122" s="911"/>
      <c r="DL122" s="911">
        <v>69032</v>
      </c>
      <c r="DM122" s="911"/>
      <c r="DN122" s="911"/>
      <c r="DO122" s="911"/>
      <c r="DP122" s="911"/>
      <c r="DQ122" s="911">
        <v>125814</v>
      </c>
      <c r="DR122" s="911"/>
      <c r="DS122" s="911"/>
      <c r="DT122" s="911"/>
      <c r="DU122" s="911"/>
      <c r="DV122" s="912">
        <v>2.7</v>
      </c>
      <c r="DW122" s="912"/>
      <c r="DX122" s="912"/>
      <c r="DY122" s="912"/>
      <c r="DZ122" s="913"/>
    </row>
    <row r="123" spans="1:130" s="104" customFormat="1" ht="26.25" customHeight="1">
      <c r="A123" s="1050"/>
      <c r="B123" s="937"/>
      <c r="C123" s="907" t="s">
        <v>403</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67</v>
      </c>
      <c r="AB123" s="950"/>
      <c r="AC123" s="950"/>
      <c r="AD123" s="950"/>
      <c r="AE123" s="951"/>
      <c r="AF123" s="952" t="s">
        <v>67</v>
      </c>
      <c r="AG123" s="950"/>
      <c r="AH123" s="950"/>
      <c r="AI123" s="950"/>
      <c r="AJ123" s="951"/>
      <c r="AK123" s="952" t="s">
        <v>67</v>
      </c>
      <c r="AL123" s="950"/>
      <c r="AM123" s="950"/>
      <c r="AN123" s="950"/>
      <c r="AO123" s="951"/>
      <c r="AP123" s="953" t="s">
        <v>67</v>
      </c>
      <c r="AQ123" s="954"/>
      <c r="AR123" s="954"/>
      <c r="AS123" s="954"/>
      <c r="AT123" s="955"/>
      <c r="AU123" s="986"/>
      <c r="AV123" s="987"/>
      <c r="AW123" s="987"/>
      <c r="AX123" s="987"/>
      <c r="AY123" s="987"/>
      <c r="AZ123" s="135" t="s">
        <v>124</v>
      </c>
      <c r="BA123" s="135"/>
      <c r="BB123" s="135"/>
      <c r="BC123" s="135"/>
      <c r="BD123" s="135"/>
      <c r="BE123" s="135"/>
      <c r="BF123" s="135"/>
      <c r="BG123" s="135"/>
      <c r="BH123" s="135"/>
      <c r="BI123" s="135"/>
      <c r="BJ123" s="135"/>
      <c r="BK123" s="135"/>
      <c r="BL123" s="135"/>
      <c r="BM123" s="135"/>
      <c r="BN123" s="135"/>
      <c r="BO123" s="966" t="s">
        <v>417</v>
      </c>
      <c r="BP123" s="997"/>
      <c r="BQ123" s="1056">
        <v>18472187</v>
      </c>
      <c r="BR123" s="1057"/>
      <c r="BS123" s="1057"/>
      <c r="BT123" s="1057"/>
      <c r="BU123" s="1057"/>
      <c r="BV123" s="1057">
        <v>17974777</v>
      </c>
      <c r="BW123" s="1057"/>
      <c r="BX123" s="1057"/>
      <c r="BY123" s="1057"/>
      <c r="BZ123" s="1057"/>
      <c r="CA123" s="1057">
        <v>17512777</v>
      </c>
      <c r="CB123" s="1057"/>
      <c r="CC123" s="1057"/>
      <c r="CD123" s="1057"/>
      <c r="CE123" s="1057"/>
      <c r="CF123" s="990"/>
      <c r="CG123" s="991"/>
      <c r="CH123" s="991"/>
      <c r="CI123" s="991"/>
      <c r="CJ123" s="992"/>
      <c r="CK123" s="1001"/>
      <c r="CL123" s="1002"/>
      <c r="CM123" s="1002"/>
      <c r="CN123" s="1002"/>
      <c r="CO123" s="1003"/>
      <c r="CP123" s="1011" t="s">
        <v>344</v>
      </c>
      <c r="CQ123" s="1012"/>
      <c r="CR123" s="1012"/>
      <c r="CS123" s="1012"/>
      <c r="CT123" s="1012"/>
      <c r="CU123" s="1012"/>
      <c r="CV123" s="1012"/>
      <c r="CW123" s="1012"/>
      <c r="CX123" s="1012"/>
      <c r="CY123" s="1012"/>
      <c r="CZ123" s="1012"/>
      <c r="DA123" s="1012"/>
      <c r="DB123" s="1012"/>
      <c r="DC123" s="1012"/>
      <c r="DD123" s="1012"/>
      <c r="DE123" s="1012"/>
      <c r="DF123" s="1013"/>
      <c r="DG123" s="949">
        <v>3973</v>
      </c>
      <c r="DH123" s="950"/>
      <c r="DI123" s="950"/>
      <c r="DJ123" s="950"/>
      <c r="DK123" s="951"/>
      <c r="DL123" s="952">
        <v>4235</v>
      </c>
      <c r="DM123" s="950"/>
      <c r="DN123" s="950"/>
      <c r="DO123" s="950"/>
      <c r="DP123" s="951"/>
      <c r="DQ123" s="952">
        <v>3596</v>
      </c>
      <c r="DR123" s="950"/>
      <c r="DS123" s="950"/>
      <c r="DT123" s="950"/>
      <c r="DU123" s="951"/>
      <c r="DV123" s="953">
        <v>0.1</v>
      </c>
      <c r="DW123" s="954"/>
      <c r="DX123" s="954"/>
      <c r="DY123" s="954"/>
      <c r="DZ123" s="955"/>
    </row>
    <row r="124" spans="1:130" s="104" customFormat="1" ht="26.25" customHeight="1" thickBot="1">
      <c r="A124" s="1050"/>
      <c r="B124" s="937"/>
      <c r="C124" s="907" t="s">
        <v>406</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67</v>
      </c>
      <c r="AB124" s="950"/>
      <c r="AC124" s="950"/>
      <c r="AD124" s="950"/>
      <c r="AE124" s="951"/>
      <c r="AF124" s="952" t="s">
        <v>67</v>
      </c>
      <c r="AG124" s="950"/>
      <c r="AH124" s="950"/>
      <c r="AI124" s="950"/>
      <c r="AJ124" s="951"/>
      <c r="AK124" s="952" t="s">
        <v>67</v>
      </c>
      <c r="AL124" s="950"/>
      <c r="AM124" s="950"/>
      <c r="AN124" s="950"/>
      <c r="AO124" s="951"/>
      <c r="AP124" s="953" t="s">
        <v>67</v>
      </c>
      <c r="AQ124" s="954"/>
      <c r="AR124" s="954"/>
      <c r="AS124" s="954"/>
      <c r="AT124" s="955"/>
      <c r="AU124" s="1052" t="s">
        <v>418</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29.3</v>
      </c>
      <c r="BR124" s="1019"/>
      <c r="BS124" s="1019"/>
      <c r="BT124" s="1019"/>
      <c r="BU124" s="1019"/>
      <c r="BV124" s="1019">
        <v>6.3</v>
      </c>
      <c r="BW124" s="1019"/>
      <c r="BX124" s="1019"/>
      <c r="BY124" s="1019"/>
      <c r="BZ124" s="1019"/>
      <c r="CA124" s="1019">
        <v>9.1999999999999993</v>
      </c>
      <c r="CB124" s="1019"/>
      <c r="CC124" s="1019"/>
      <c r="CD124" s="1019"/>
      <c r="CE124" s="1019"/>
      <c r="CF124" s="1020"/>
      <c r="CG124" s="1021"/>
      <c r="CH124" s="1021"/>
      <c r="CI124" s="1021"/>
      <c r="CJ124" s="1022"/>
      <c r="CK124" s="1004"/>
      <c r="CL124" s="1004"/>
      <c r="CM124" s="1004"/>
      <c r="CN124" s="1004"/>
      <c r="CO124" s="1005"/>
      <c r="CP124" s="1011" t="s">
        <v>419</v>
      </c>
      <c r="CQ124" s="1012"/>
      <c r="CR124" s="1012"/>
      <c r="CS124" s="1012"/>
      <c r="CT124" s="1012"/>
      <c r="CU124" s="1012"/>
      <c r="CV124" s="1012"/>
      <c r="CW124" s="1012"/>
      <c r="CX124" s="1012"/>
      <c r="CY124" s="1012"/>
      <c r="CZ124" s="1012"/>
      <c r="DA124" s="1012"/>
      <c r="DB124" s="1012"/>
      <c r="DC124" s="1012"/>
      <c r="DD124" s="1012"/>
      <c r="DE124" s="1012"/>
      <c r="DF124" s="1013"/>
      <c r="DG124" s="996" t="s">
        <v>67</v>
      </c>
      <c r="DH124" s="975"/>
      <c r="DI124" s="975"/>
      <c r="DJ124" s="975"/>
      <c r="DK124" s="976"/>
      <c r="DL124" s="974" t="s">
        <v>67</v>
      </c>
      <c r="DM124" s="975"/>
      <c r="DN124" s="975"/>
      <c r="DO124" s="975"/>
      <c r="DP124" s="976"/>
      <c r="DQ124" s="974">
        <v>2232</v>
      </c>
      <c r="DR124" s="975"/>
      <c r="DS124" s="975"/>
      <c r="DT124" s="975"/>
      <c r="DU124" s="976"/>
      <c r="DV124" s="977">
        <v>0</v>
      </c>
      <c r="DW124" s="978"/>
      <c r="DX124" s="978"/>
      <c r="DY124" s="978"/>
      <c r="DZ124" s="979"/>
    </row>
    <row r="125" spans="1:130" s="104" customFormat="1" ht="26.25" customHeight="1">
      <c r="A125" s="1050"/>
      <c r="B125" s="937"/>
      <c r="C125" s="907" t="s">
        <v>408</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67</v>
      </c>
      <c r="AB125" s="950"/>
      <c r="AC125" s="950"/>
      <c r="AD125" s="950"/>
      <c r="AE125" s="951"/>
      <c r="AF125" s="952" t="s">
        <v>67</v>
      </c>
      <c r="AG125" s="950"/>
      <c r="AH125" s="950"/>
      <c r="AI125" s="950"/>
      <c r="AJ125" s="951"/>
      <c r="AK125" s="952" t="s">
        <v>67</v>
      </c>
      <c r="AL125" s="950"/>
      <c r="AM125" s="950"/>
      <c r="AN125" s="950"/>
      <c r="AO125" s="951"/>
      <c r="AP125" s="953" t="s">
        <v>67</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420</v>
      </c>
      <c r="CL125" s="999"/>
      <c r="CM125" s="999"/>
      <c r="CN125" s="999"/>
      <c r="CO125" s="1000"/>
      <c r="CP125" s="931" t="s">
        <v>421</v>
      </c>
      <c r="CQ125" s="880"/>
      <c r="CR125" s="880"/>
      <c r="CS125" s="880"/>
      <c r="CT125" s="880"/>
      <c r="CU125" s="880"/>
      <c r="CV125" s="880"/>
      <c r="CW125" s="880"/>
      <c r="CX125" s="880"/>
      <c r="CY125" s="880"/>
      <c r="CZ125" s="880"/>
      <c r="DA125" s="880"/>
      <c r="DB125" s="880"/>
      <c r="DC125" s="880"/>
      <c r="DD125" s="880"/>
      <c r="DE125" s="880"/>
      <c r="DF125" s="881"/>
      <c r="DG125" s="917" t="s">
        <v>67</v>
      </c>
      <c r="DH125" s="918"/>
      <c r="DI125" s="918"/>
      <c r="DJ125" s="918"/>
      <c r="DK125" s="918"/>
      <c r="DL125" s="918" t="s">
        <v>67</v>
      </c>
      <c r="DM125" s="918"/>
      <c r="DN125" s="918"/>
      <c r="DO125" s="918"/>
      <c r="DP125" s="918"/>
      <c r="DQ125" s="918" t="s">
        <v>67</v>
      </c>
      <c r="DR125" s="918"/>
      <c r="DS125" s="918"/>
      <c r="DT125" s="918"/>
      <c r="DU125" s="918"/>
      <c r="DV125" s="919" t="s">
        <v>67</v>
      </c>
      <c r="DW125" s="919"/>
      <c r="DX125" s="919"/>
      <c r="DY125" s="919"/>
      <c r="DZ125" s="920"/>
    </row>
    <row r="126" spans="1:130" s="104" customFormat="1" ht="26.25" customHeight="1" thickBot="1">
      <c r="A126" s="1050"/>
      <c r="B126" s="937"/>
      <c r="C126" s="907" t="s">
        <v>410</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67</v>
      </c>
      <c r="AB126" s="950"/>
      <c r="AC126" s="950"/>
      <c r="AD126" s="950"/>
      <c r="AE126" s="951"/>
      <c r="AF126" s="952" t="s">
        <v>67</v>
      </c>
      <c r="AG126" s="950"/>
      <c r="AH126" s="950"/>
      <c r="AI126" s="950"/>
      <c r="AJ126" s="951"/>
      <c r="AK126" s="952" t="s">
        <v>67</v>
      </c>
      <c r="AL126" s="950"/>
      <c r="AM126" s="950"/>
      <c r="AN126" s="950"/>
      <c r="AO126" s="951"/>
      <c r="AP126" s="953" t="s">
        <v>67</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422</v>
      </c>
      <c r="CQ126" s="941"/>
      <c r="CR126" s="941"/>
      <c r="CS126" s="941"/>
      <c r="CT126" s="941"/>
      <c r="CU126" s="941"/>
      <c r="CV126" s="941"/>
      <c r="CW126" s="941"/>
      <c r="CX126" s="941"/>
      <c r="CY126" s="941"/>
      <c r="CZ126" s="941"/>
      <c r="DA126" s="941"/>
      <c r="DB126" s="941"/>
      <c r="DC126" s="941"/>
      <c r="DD126" s="941"/>
      <c r="DE126" s="941"/>
      <c r="DF126" s="942"/>
      <c r="DG126" s="910">
        <v>97991</v>
      </c>
      <c r="DH126" s="911"/>
      <c r="DI126" s="911"/>
      <c r="DJ126" s="911"/>
      <c r="DK126" s="911"/>
      <c r="DL126" s="911">
        <v>98135</v>
      </c>
      <c r="DM126" s="911"/>
      <c r="DN126" s="911"/>
      <c r="DO126" s="911"/>
      <c r="DP126" s="911"/>
      <c r="DQ126" s="911" t="s">
        <v>67</v>
      </c>
      <c r="DR126" s="911"/>
      <c r="DS126" s="911"/>
      <c r="DT126" s="911"/>
      <c r="DU126" s="911"/>
      <c r="DV126" s="912" t="s">
        <v>67</v>
      </c>
      <c r="DW126" s="912"/>
      <c r="DX126" s="912"/>
      <c r="DY126" s="912"/>
      <c r="DZ126" s="913"/>
    </row>
    <row r="127" spans="1:130" s="104" customFormat="1" ht="26.25" customHeight="1">
      <c r="A127" s="1051"/>
      <c r="B127" s="939"/>
      <c r="C127" s="993" t="s">
        <v>423</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5008</v>
      </c>
      <c r="AB127" s="950"/>
      <c r="AC127" s="950"/>
      <c r="AD127" s="950"/>
      <c r="AE127" s="951"/>
      <c r="AF127" s="952">
        <v>4178</v>
      </c>
      <c r="AG127" s="950"/>
      <c r="AH127" s="950"/>
      <c r="AI127" s="950"/>
      <c r="AJ127" s="951"/>
      <c r="AK127" s="952">
        <v>1200</v>
      </c>
      <c r="AL127" s="950"/>
      <c r="AM127" s="950"/>
      <c r="AN127" s="950"/>
      <c r="AO127" s="951"/>
      <c r="AP127" s="953">
        <v>0</v>
      </c>
      <c r="AQ127" s="954"/>
      <c r="AR127" s="954"/>
      <c r="AS127" s="954"/>
      <c r="AT127" s="955"/>
      <c r="AU127" s="140"/>
      <c r="AV127" s="140"/>
      <c r="AW127" s="140"/>
      <c r="AX127" s="1023" t="s">
        <v>424</v>
      </c>
      <c r="AY127" s="1024"/>
      <c r="AZ127" s="1024"/>
      <c r="BA127" s="1024"/>
      <c r="BB127" s="1024"/>
      <c r="BC127" s="1024"/>
      <c r="BD127" s="1024"/>
      <c r="BE127" s="1025"/>
      <c r="BF127" s="1026" t="s">
        <v>425</v>
      </c>
      <c r="BG127" s="1024"/>
      <c r="BH127" s="1024"/>
      <c r="BI127" s="1024"/>
      <c r="BJ127" s="1024"/>
      <c r="BK127" s="1024"/>
      <c r="BL127" s="1025"/>
      <c r="BM127" s="1026" t="s">
        <v>426</v>
      </c>
      <c r="BN127" s="1024"/>
      <c r="BO127" s="1024"/>
      <c r="BP127" s="1024"/>
      <c r="BQ127" s="1024"/>
      <c r="BR127" s="1024"/>
      <c r="BS127" s="1025"/>
      <c r="BT127" s="1026" t="s">
        <v>427</v>
      </c>
      <c r="BU127" s="1024"/>
      <c r="BV127" s="1024"/>
      <c r="BW127" s="1024"/>
      <c r="BX127" s="1024"/>
      <c r="BY127" s="1024"/>
      <c r="BZ127" s="1048"/>
      <c r="CA127" s="140"/>
      <c r="CB127" s="140"/>
      <c r="CC127" s="140"/>
      <c r="CD127" s="141"/>
      <c r="CE127" s="141"/>
      <c r="CF127" s="141"/>
      <c r="CG127" s="138"/>
      <c r="CH127" s="138"/>
      <c r="CI127" s="138"/>
      <c r="CJ127" s="139"/>
      <c r="CK127" s="1015"/>
      <c r="CL127" s="1002"/>
      <c r="CM127" s="1002"/>
      <c r="CN127" s="1002"/>
      <c r="CO127" s="1003"/>
      <c r="CP127" s="940" t="s">
        <v>428</v>
      </c>
      <c r="CQ127" s="941"/>
      <c r="CR127" s="941"/>
      <c r="CS127" s="941"/>
      <c r="CT127" s="941"/>
      <c r="CU127" s="941"/>
      <c r="CV127" s="941"/>
      <c r="CW127" s="941"/>
      <c r="CX127" s="941"/>
      <c r="CY127" s="941"/>
      <c r="CZ127" s="941"/>
      <c r="DA127" s="941"/>
      <c r="DB127" s="941"/>
      <c r="DC127" s="941"/>
      <c r="DD127" s="941"/>
      <c r="DE127" s="941"/>
      <c r="DF127" s="942"/>
      <c r="DG127" s="910" t="s">
        <v>67</v>
      </c>
      <c r="DH127" s="911"/>
      <c r="DI127" s="911"/>
      <c r="DJ127" s="911"/>
      <c r="DK127" s="911"/>
      <c r="DL127" s="911" t="s">
        <v>67</v>
      </c>
      <c r="DM127" s="911"/>
      <c r="DN127" s="911"/>
      <c r="DO127" s="911"/>
      <c r="DP127" s="911"/>
      <c r="DQ127" s="911" t="s">
        <v>67</v>
      </c>
      <c r="DR127" s="911"/>
      <c r="DS127" s="911"/>
      <c r="DT127" s="911"/>
      <c r="DU127" s="911"/>
      <c r="DV127" s="912" t="s">
        <v>67</v>
      </c>
      <c r="DW127" s="912"/>
      <c r="DX127" s="912"/>
      <c r="DY127" s="912"/>
      <c r="DZ127" s="913"/>
    </row>
    <row r="128" spans="1:130" s="104" customFormat="1" ht="26.25" customHeight="1" thickBot="1">
      <c r="A128" s="1034" t="s">
        <v>429</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430</v>
      </c>
      <c r="X128" s="1036"/>
      <c r="Y128" s="1036"/>
      <c r="Z128" s="1037"/>
      <c r="AA128" s="1038">
        <v>23388</v>
      </c>
      <c r="AB128" s="1039"/>
      <c r="AC128" s="1039"/>
      <c r="AD128" s="1039"/>
      <c r="AE128" s="1040"/>
      <c r="AF128" s="1041">
        <v>23404</v>
      </c>
      <c r="AG128" s="1039"/>
      <c r="AH128" s="1039"/>
      <c r="AI128" s="1039"/>
      <c r="AJ128" s="1040"/>
      <c r="AK128" s="1041">
        <v>11596</v>
      </c>
      <c r="AL128" s="1039"/>
      <c r="AM128" s="1039"/>
      <c r="AN128" s="1039"/>
      <c r="AO128" s="1040"/>
      <c r="AP128" s="1042"/>
      <c r="AQ128" s="1043"/>
      <c r="AR128" s="1043"/>
      <c r="AS128" s="1043"/>
      <c r="AT128" s="1044"/>
      <c r="AU128" s="140"/>
      <c r="AV128" s="140"/>
      <c r="AW128" s="140"/>
      <c r="AX128" s="879" t="s">
        <v>431</v>
      </c>
      <c r="AY128" s="880"/>
      <c r="AZ128" s="880"/>
      <c r="BA128" s="880"/>
      <c r="BB128" s="880"/>
      <c r="BC128" s="880"/>
      <c r="BD128" s="880"/>
      <c r="BE128" s="881"/>
      <c r="BF128" s="1045" t="s">
        <v>67</v>
      </c>
      <c r="BG128" s="1046"/>
      <c r="BH128" s="1046"/>
      <c r="BI128" s="1046"/>
      <c r="BJ128" s="1046"/>
      <c r="BK128" s="1046"/>
      <c r="BL128" s="1047"/>
      <c r="BM128" s="1045">
        <v>14.42</v>
      </c>
      <c r="BN128" s="1046"/>
      <c r="BO128" s="1046"/>
      <c r="BP128" s="1046"/>
      <c r="BQ128" s="1046"/>
      <c r="BR128" s="1046"/>
      <c r="BS128" s="1047"/>
      <c r="BT128" s="1045">
        <v>20</v>
      </c>
      <c r="BU128" s="1046"/>
      <c r="BV128" s="1046"/>
      <c r="BW128" s="1046"/>
      <c r="BX128" s="1046"/>
      <c r="BY128" s="1046"/>
      <c r="BZ128" s="1070"/>
      <c r="CA128" s="141"/>
      <c r="CB128" s="141"/>
      <c r="CC128" s="141"/>
      <c r="CD128" s="141"/>
      <c r="CE128" s="141"/>
      <c r="CF128" s="141"/>
      <c r="CG128" s="138"/>
      <c r="CH128" s="138"/>
      <c r="CI128" s="138"/>
      <c r="CJ128" s="139"/>
      <c r="CK128" s="1016"/>
      <c r="CL128" s="1017"/>
      <c r="CM128" s="1017"/>
      <c r="CN128" s="1017"/>
      <c r="CO128" s="1018"/>
      <c r="CP128" s="1027" t="s">
        <v>432</v>
      </c>
      <c r="CQ128" s="1028"/>
      <c r="CR128" s="1028"/>
      <c r="CS128" s="1028"/>
      <c r="CT128" s="1028"/>
      <c r="CU128" s="1028"/>
      <c r="CV128" s="1028"/>
      <c r="CW128" s="1028"/>
      <c r="CX128" s="1028"/>
      <c r="CY128" s="1028"/>
      <c r="CZ128" s="1028"/>
      <c r="DA128" s="1028"/>
      <c r="DB128" s="1028"/>
      <c r="DC128" s="1028"/>
      <c r="DD128" s="1028"/>
      <c r="DE128" s="1028"/>
      <c r="DF128" s="1029"/>
      <c r="DG128" s="1030">
        <v>-34</v>
      </c>
      <c r="DH128" s="1031"/>
      <c r="DI128" s="1031"/>
      <c r="DJ128" s="1031"/>
      <c r="DK128" s="1031"/>
      <c r="DL128" s="1031" t="s">
        <v>67</v>
      </c>
      <c r="DM128" s="1031"/>
      <c r="DN128" s="1031"/>
      <c r="DO128" s="1031"/>
      <c r="DP128" s="1031"/>
      <c r="DQ128" s="1031" t="s">
        <v>67</v>
      </c>
      <c r="DR128" s="1031"/>
      <c r="DS128" s="1031"/>
      <c r="DT128" s="1031"/>
      <c r="DU128" s="1031"/>
      <c r="DV128" s="1032" t="s">
        <v>67</v>
      </c>
      <c r="DW128" s="1032"/>
      <c r="DX128" s="1032"/>
      <c r="DY128" s="1032"/>
      <c r="DZ128" s="1033"/>
    </row>
    <row r="129" spans="1:131" s="104" customFormat="1" ht="26.25" customHeight="1">
      <c r="A129" s="921" t="s">
        <v>45</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433</v>
      </c>
      <c r="X129" s="1065"/>
      <c r="Y129" s="1065"/>
      <c r="Z129" s="1066"/>
      <c r="AA129" s="949">
        <v>6326633</v>
      </c>
      <c r="AB129" s="950"/>
      <c r="AC129" s="950"/>
      <c r="AD129" s="950"/>
      <c r="AE129" s="951"/>
      <c r="AF129" s="952">
        <v>6327531</v>
      </c>
      <c r="AG129" s="950"/>
      <c r="AH129" s="950"/>
      <c r="AI129" s="950"/>
      <c r="AJ129" s="951"/>
      <c r="AK129" s="952">
        <v>6057792</v>
      </c>
      <c r="AL129" s="950"/>
      <c r="AM129" s="950"/>
      <c r="AN129" s="950"/>
      <c r="AO129" s="951"/>
      <c r="AP129" s="1067"/>
      <c r="AQ129" s="1068"/>
      <c r="AR129" s="1068"/>
      <c r="AS129" s="1068"/>
      <c r="AT129" s="1069"/>
      <c r="AU129" s="142"/>
      <c r="AV129" s="142"/>
      <c r="AW129" s="142"/>
      <c r="AX129" s="1058" t="s">
        <v>434</v>
      </c>
      <c r="AY129" s="941"/>
      <c r="AZ129" s="941"/>
      <c r="BA129" s="941"/>
      <c r="BB129" s="941"/>
      <c r="BC129" s="941"/>
      <c r="BD129" s="941"/>
      <c r="BE129" s="942"/>
      <c r="BF129" s="1059" t="s">
        <v>67</v>
      </c>
      <c r="BG129" s="1060"/>
      <c r="BH129" s="1060"/>
      <c r="BI129" s="1060"/>
      <c r="BJ129" s="1060"/>
      <c r="BK129" s="1060"/>
      <c r="BL129" s="1061"/>
      <c r="BM129" s="1059">
        <v>19.420000000000002</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c r="A130" s="921" t="s">
        <v>435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436</v>
      </c>
      <c r="X130" s="1065"/>
      <c r="Y130" s="1065"/>
      <c r="Z130" s="1066"/>
      <c r="AA130" s="949">
        <v>1440872</v>
      </c>
      <c r="AB130" s="950"/>
      <c r="AC130" s="950"/>
      <c r="AD130" s="950"/>
      <c r="AE130" s="951"/>
      <c r="AF130" s="952">
        <v>1430531</v>
      </c>
      <c r="AG130" s="950"/>
      <c r="AH130" s="950"/>
      <c r="AI130" s="950"/>
      <c r="AJ130" s="951"/>
      <c r="AK130" s="952">
        <v>1333991</v>
      </c>
      <c r="AL130" s="950"/>
      <c r="AM130" s="950"/>
      <c r="AN130" s="950"/>
      <c r="AO130" s="951"/>
      <c r="AP130" s="1067"/>
      <c r="AQ130" s="1068"/>
      <c r="AR130" s="1068"/>
      <c r="AS130" s="1068"/>
      <c r="AT130" s="1069"/>
      <c r="AU130" s="142"/>
      <c r="AV130" s="142"/>
      <c r="AW130" s="142"/>
      <c r="AX130" s="1058" t="s">
        <v>437</v>
      </c>
      <c r="AY130" s="941"/>
      <c r="AZ130" s="941"/>
      <c r="BA130" s="941"/>
      <c r="BB130" s="941"/>
      <c r="BC130" s="941"/>
      <c r="BD130" s="941"/>
      <c r="BE130" s="942"/>
      <c r="BF130" s="1095">
        <v>14.5</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438</v>
      </c>
      <c r="X131" s="1103"/>
      <c r="Y131" s="1103"/>
      <c r="Z131" s="1104"/>
      <c r="AA131" s="996">
        <v>4885761</v>
      </c>
      <c r="AB131" s="975"/>
      <c r="AC131" s="975"/>
      <c r="AD131" s="975"/>
      <c r="AE131" s="976"/>
      <c r="AF131" s="974">
        <v>4897000</v>
      </c>
      <c r="AG131" s="975"/>
      <c r="AH131" s="975"/>
      <c r="AI131" s="975"/>
      <c r="AJ131" s="976"/>
      <c r="AK131" s="974">
        <v>4723801</v>
      </c>
      <c r="AL131" s="975"/>
      <c r="AM131" s="975"/>
      <c r="AN131" s="975"/>
      <c r="AO131" s="976"/>
      <c r="AP131" s="1105"/>
      <c r="AQ131" s="1106"/>
      <c r="AR131" s="1106"/>
      <c r="AS131" s="1106"/>
      <c r="AT131" s="1107"/>
      <c r="AU131" s="142"/>
      <c r="AV131" s="142"/>
      <c r="AW131" s="142"/>
      <c r="AX131" s="1077" t="s">
        <v>439</v>
      </c>
      <c r="AY131" s="1028"/>
      <c r="AZ131" s="1028"/>
      <c r="BA131" s="1028"/>
      <c r="BB131" s="1028"/>
      <c r="BC131" s="1028"/>
      <c r="BD131" s="1028"/>
      <c r="BE131" s="1029"/>
      <c r="BF131" s="1078">
        <v>9.1999999999999993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c r="A132" s="1084" t="s">
        <v>440</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441</v>
      </c>
      <c r="W132" s="1088"/>
      <c r="X132" s="1088"/>
      <c r="Y132" s="1088"/>
      <c r="Z132" s="1089"/>
      <c r="AA132" s="1090">
        <v>14.41433586</v>
      </c>
      <c r="AB132" s="1091"/>
      <c r="AC132" s="1091"/>
      <c r="AD132" s="1091"/>
      <c r="AE132" s="1092"/>
      <c r="AF132" s="1093">
        <v>13.9685726</v>
      </c>
      <c r="AG132" s="1091"/>
      <c r="AH132" s="1091"/>
      <c r="AI132" s="1091"/>
      <c r="AJ132" s="1092"/>
      <c r="AK132" s="1093">
        <v>15.21234701</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442</v>
      </c>
      <c r="W133" s="1071"/>
      <c r="X133" s="1071"/>
      <c r="Y133" s="1071"/>
      <c r="Z133" s="1072"/>
      <c r="AA133" s="1073">
        <v>15.5</v>
      </c>
      <c r="AB133" s="1074"/>
      <c r="AC133" s="1074"/>
      <c r="AD133" s="1074"/>
      <c r="AE133" s="1075"/>
      <c r="AF133" s="1073">
        <v>14.8</v>
      </c>
      <c r="AG133" s="1074"/>
      <c r="AH133" s="1074"/>
      <c r="AI133" s="1074"/>
      <c r="AJ133" s="1075"/>
      <c r="AK133" s="1073">
        <v>14.5</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43" customWidth="1"/>
    <col min="37" max="16384" width="9" style="42" hidden="1"/>
  </cols>
  <sheetData>
    <row r="1" spans="2:36">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row r="3" spans="2:36"/>
    <row r="4" spans="2:36"/>
    <row r="5" spans="2:36"/>
    <row r="6" spans="2:36"/>
    <row r="7" spans="2:36"/>
    <row r="8" spans="2:36"/>
    <row r="9" spans="2:36"/>
    <row r="10" spans="2:36"/>
    <row r="11" spans="2:36"/>
    <row r="12" spans="2:36"/>
    <row r="13" spans="2:36"/>
    <row r="14" spans="2:36"/>
    <row r="15" spans="2:36"/>
    <row r="16" spans="2:36">
      <c r="AJ16" s="42"/>
    </row>
    <row r="17" spans="34:36">
      <c r="AJ17" s="42"/>
    </row>
    <row r="18" spans="34:36"/>
    <row r="19" spans="34:36"/>
    <row r="20" spans="34:36">
      <c r="AI20" s="42"/>
      <c r="AJ20" s="42"/>
    </row>
    <row r="21" spans="34:36">
      <c r="AJ21" s="42"/>
    </row>
    <row r="22" spans="34:36"/>
    <row r="23" spans="34:36">
      <c r="AI23" s="42"/>
      <c r="AJ23" s="42"/>
    </row>
    <row r="24" spans="34:36">
      <c r="AJ24" s="42"/>
    </row>
    <row r="25" spans="34:36">
      <c r="AJ25" s="42"/>
    </row>
    <row r="26" spans="34:36">
      <c r="AI26" s="42"/>
      <c r="AJ26" s="42"/>
    </row>
    <row r="27" spans="34:36"/>
    <row r="28" spans="34:36">
      <c r="AI28" s="42"/>
      <c r="AJ28" s="42"/>
    </row>
    <row r="29" spans="34:36">
      <c r="AJ29" s="42"/>
    </row>
    <row r="30" spans="34:36"/>
    <row r="31" spans="34:36">
      <c r="AH31" s="42"/>
      <c r="AI31" s="42"/>
      <c r="AJ31" s="42"/>
    </row>
    <row r="32" spans="34:36"/>
    <row r="33" spans="28:36">
      <c r="AI33" s="42"/>
      <c r="AJ33" s="42"/>
    </row>
    <row r="34" spans="28:36">
      <c r="AF34" s="42"/>
    </row>
    <row r="35" spans="28:36">
      <c r="AB35" s="42"/>
      <c r="AC35" s="42"/>
      <c r="AD35" s="42"/>
      <c r="AF35" s="42"/>
      <c r="AG35" s="42"/>
      <c r="AH35" s="42"/>
      <c r="AI35" s="42"/>
      <c r="AJ35" s="42"/>
    </row>
    <row r="36" spans="28:36"/>
    <row r="37" spans="28:36">
      <c r="AE37" s="42"/>
      <c r="AJ37" s="42"/>
    </row>
    <row r="38" spans="28:36">
      <c r="AB38" s="42"/>
      <c r="AC38" s="42"/>
      <c r="AD38" s="42"/>
      <c r="AE38" s="42"/>
      <c r="AG38" s="42"/>
      <c r="AH38" s="42"/>
      <c r="AI38" s="42"/>
      <c r="AJ38" s="42"/>
    </row>
    <row r="39" spans="28:36"/>
    <row r="40" spans="28:36"/>
    <row r="41" spans="28:36"/>
    <row r="42" spans="28:36"/>
    <row r="43" spans="28:36"/>
    <row r="44" spans="28:36"/>
    <row r="45" spans="28:36"/>
    <row r="46" spans="28:36"/>
    <row r="47" spans="28:36"/>
    <row r="48" spans="28:36"/>
    <row r="49" spans="22:36">
      <c r="AG49" s="42"/>
      <c r="AH49" s="42"/>
      <c r="AI49" s="42"/>
      <c r="AJ49" s="42"/>
    </row>
    <row r="50" spans="22:36"/>
    <row r="51" spans="22:36"/>
    <row r="52" spans="22:36"/>
    <row r="53" spans="22:36"/>
    <row r="54" spans="22:36"/>
    <row r="55" spans="22:36"/>
    <row r="56" spans="22:36"/>
    <row r="57" spans="22:36"/>
    <row r="58" spans="22:36"/>
    <row r="59" spans="22:36"/>
    <row r="60" spans="22:36"/>
    <row r="61" spans="22:36"/>
    <row r="62" spans="22:36"/>
    <row r="63" spans="22:36">
      <c r="W63" s="42"/>
      <c r="AA63" s="42"/>
    </row>
    <row r="64" spans="22:36">
      <c r="V64" s="42"/>
    </row>
    <row r="65" spans="15:36">
      <c r="X65" s="42"/>
      <c r="Z65" s="42"/>
      <c r="AC65" s="42"/>
    </row>
    <row r="66" spans="15:36">
      <c r="Q66" s="42"/>
      <c r="S66" s="42"/>
      <c r="U66" s="42"/>
      <c r="AF66" s="42"/>
    </row>
    <row r="67" spans="15:36">
      <c r="O67" s="42"/>
      <c r="P67" s="42"/>
      <c r="R67" s="42"/>
      <c r="T67" s="42"/>
      <c r="Y67" s="42"/>
      <c r="AB67" s="42"/>
      <c r="AD67" s="42"/>
      <c r="AE67" s="42"/>
      <c r="AG67" s="42"/>
      <c r="AH67" s="42"/>
      <c r="AI67" s="42"/>
      <c r="AJ67" s="42"/>
    </row>
    <row r="68" spans="15:36"/>
    <row r="69" spans="15:36"/>
    <row r="70" spans="15:36"/>
    <row r="71" spans="15:36"/>
    <row r="72" spans="15:36">
      <c r="AJ72" s="42"/>
    </row>
    <row r="73" spans="15:36">
      <c r="AJ73" s="4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42"/>
    </row>
    <row r="97" spans="24:36">
      <c r="AA97" s="42"/>
    </row>
    <row r="98" spans="24:36" hidden="1">
      <c r="AA98" s="42"/>
    </row>
    <row r="99" spans="24:36" hidden="1">
      <c r="AA99" s="42"/>
    </row>
    <row r="100" spans="24:36" hidden="1"/>
    <row r="101" spans="24:36" ht="12" hidden="1" customHeight="1">
      <c r="X101" s="42"/>
      <c r="Y101" s="42"/>
      <c r="Z101" s="42"/>
      <c r="AC101" s="42"/>
    </row>
    <row r="102" spans="24:36" ht="1.5" hidden="1" customHeight="1">
      <c r="AC102" s="42"/>
      <c r="AF102" s="42"/>
    </row>
    <row r="103" spans="24:36" hidden="1">
      <c r="AB103" s="42"/>
      <c r="AD103" s="42"/>
      <c r="AE103" s="42"/>
      <c r="AF103" s="42"/>
      <c r="AG103" s="42"/>
      <c r="AH103" s="42"/>
      <c r="AI103" s="42"/>
      <c r="AJ103" s="42"/>
    </row>
    <row r="104" spans="24:36" hidden="1">
      <c r="AD104" s="42"/>
      <c r="AE104" s="42"/>
      <c r="AG104" s="42"/>
      <c r="AH104" s="42"/>
      <c r="AI104" s="42"/>
      <c r="AJ104" s="4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43" customWidth="1"/>
    <col min="2" max="15" width="9" style="43" customWidth="1"/>
    <col min="16" max="16" width="9.125" style="43" bestFit="1" customWidth="1"/>
    <col min="17" max="34" width="9" style="43" customWidth="1"/>
    <col min="35" max="16384" width="9" style="42" hidden="1"/>
  </cols>
  <sheetData>
    <row r="1" spans="2:34">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row r="3" spans="2:34"/>
    <row r="4" spans="2:34">
      <c r="R4" s="42"/>
      <c r="S4" s="42"/>
      <c r="T4" s="42"/>
      <c r="U4" s="42"/>
      <c r="V4" s="42"/>
      <c r="W4" s="42"/>
      <c r="X4" s="42"/>
      <c r="Y4" s="42"/>
      <c r="Z4" s="42"/>
      <c r="AA4" s="42"/>
      <c r="AB4" s="42"/>
      <c r="AC4" s="42"/>
      <c r="AD4" s="42"/>
      <c r="AE4" s="42"/>
      <c r="AF4" s="42"/>
      <c r="AG4" s="42"/>
      <c r="AH4" s="42"/>
    </row>
    <row r="5" spans="2:34">
      <c r="R5" s="42"/>
      <c r="S5" s="42"/>
      <c r="T5" s="42"/>
      <c r="U5" s="42"/>
      <c r="V5" s="42"/>
      <c r="W5" s="42"/>
      <c r="X5" s="42"/>
      <c r="Y5" s="42"/>
      <c r="Z5" s="42"/>
      <c r="AA5" s="42"/>
      <c r="AB5" s="42"/>
      <c r="AC5" s="42"/>
      <c r="AD5" s="42"/>
      <c r="AE5" s="42"/>
      <c r="AF5" s="42"/>
      <c r="AG5" s="42"/>
      <c r="AH5" s="42"/>
    </row>
    <row r="6" spans="2:34"/>
    <row r="7" spans="2:34"/>
    <row r="8" spans="2:34"/>
    <row r="9" spans="2:34"/>
    <row r="10" spans="2:34"/>
    <row r="11" spans="2:34"/>
    <row r="12" spans="2:34"/>
    <row r="13" spans="2:34"/>
    <row r="14" spans="2:34"/>
    <row r="15" spans="2:34"/>
    <row r="16" spans="2:34"/>
    <row r="17" spans="9:34"/>
    <row r="18" spans="9:34">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row r="20" spans="9:34"/>
    <row r="21" spans="9:34">
      <c r="AH21" s="42"/>
    </row>
    <row r="22" spans="9:34">
      <c r="AE22" s="42"/>
      <c r="AF22" s="42"/>
      <c r="AG22" s="42"/>
      <c r="AH22" s="42"/>
    </row>
    <row r="23" spans="9:34">
      <c r="U23" s="42"/>
      <c r="V23" s="42"/>
      <c r="W23" s="42"/>
      <c r="X23" s="42"/>
      <c r="Y23" s="42"/>
      <c r="Z23" s="42"/>
      <c r="AA23" s="42"/>
      <c r="AB23" s="42"/>
      <c r="AC23" s="42"/>
      <c r="AD23" s="42"/>
      <c r="AE23" s="42"/>
      <c r="AF23" s="42"/>
      <c r="AG23" s="42"/>
      <c r="AH23" s="42"/>
    </row>
    <row r="24" spans="9:34"/>
    <row r="25" spans="9:34"/>
    <row r="26" spans="9:34"/>
    <row r="27" spans="9:34"/>
    <row r="28" spans="9:34"/>
    <row r="29" spans="9:34"/>
    <row r="30" spans="9:34"/>
    <row r="31" spans="9:34"/>
    <row r="32" spans="9:34"/>
    <row r="33" spans="15:34"/>
    <row r="34" spans="15:34"/>
    <row r="35" spans="15:34">
      <c r="V35" s="42"/>
      <c r="W35" s="42"/>
      <c r="X35" s="42"/>
      <c r="Y35" s="42"/>
      <c r="Z35" s="42"/>
      <c r="AA35" s="42"/>
      <c r="AB35" s="42"/>
      <c r="AC35" s="42"/>
      <c r="AD35" s="42"/>
      <c r="AE35" s="42"/>
      <c r="AF35" s="42"/>
      <c r="AG35" s="42"/>
      <c r="AH35" s="42"/>
    </row>
    <row r="36" spans="15:34"/>
    <row r="37" spans="15:34">
      <c r="AH37" s="42"/>
    </row>
    <row r="38" spans="15:34">
      <c r="AE38" s="42"/>
      <c r="AF38" s="42"/>
      <c r="AG38" s="42"/>
      <c r="AH38" s="42"/>
    </row>
    <row r="39" spans="15:34"/>
    <row r="40" spans="15:34"/>
    <row r="41" spans="15:34"/>
    <row r="42" spans="15:34"/>
    <row r="43" spans="15:34">
      <c r="O43" s="42"/>
      <c r="P43" s="42"/>
      <c r="Q43" s="42"/>
      <c r="R43" s="42"/>
      <c r="S43" s="42"/>
      <c r="T43" s="42"/>
      <c r="U43" s="42"/>
      <c r="V43" s="42"/>
      <c r="W43" s="42"/>
      <c r="X43" s="42"/>
      <c r="Y43" s="42"/>
      <c r="Z43" s="42"/>
      <c r="AA43" s="42"/>
      <c r="AB43" s="42"/>
      <c r="AC43" s="42"/>
      <c r="AD43" s="42"/>
      <c r="AE43" s="42"/>
      <c r="AF43" s="42"/>
      <c r="AG43" s="42"/>
      <c r="AH43" s="42"/>
    </row>
    <row r="44" spans="15:34">
      <c r="AH44" s="42"/>
    </row>
    <row r="45" spans="15:34"/>
    <row r="46" spans="15:34">
      <c r="W46" s="42"/>
      <c r="X46" s="42"/>
      <c r="Y46" s="42"/>
      <c r="Z46" s="42"/>
      <c r="AA46" s="42"/>
      <c r="AB46" s="42"/>
      <c r="AC46" s="42"/>
      <c r="AD46" s="42"/>
      <c r="AE46" s="42"/>
      <c r="AF46" s="42"/>
      <c r="AG46" s="42"/>
      <c r="AH46" s="42"/>
    </row>
    <row r="47" spans="15:34"/>
    <row r="48" spans="15:34"/>
    <row r="49" spans="22:34"/>
    <row r="50" spans="22:34">
      <c r="V50" s="42"/>
      <c r="W50" s="42"/>
      <c r="X50" s="42"/>
      <c r="Y50" s="42"/>
      <c r="Z50" s="42"/>
      <c r="AA50" s="42"/>
      <c r="AB50" s="42"/>
      <c r="AC50" s="42"/>
      <c r="AD50" s="42"/>
      <c r="AE50" s="42"/>
      <c r="AF50" s="42"/>
      <c r="AG50" s="42"/>
      <c r="AH50" s="42"/>
    </row>
    <row r="51" spans="22:34"/>
    <row r="52" spans="22:34"/>
    <row r="53" spans="22:34">
      <c r="AH53" s="42"/>
    </row>
    <row r="54" spans="22:34"/>
    <row r="55" spans="22:34"/>
    <row r="56" spans="22:34"/>
    <row r="57" spans="22:34"/>
    <row r="58" spans="22:34"/>
    <row r="59" spans="22:34"/>
    <row r="60" spans="22:34"/>
    <row r="61" spans="22:34"/>
    <row r="62" spans="22:34"/>
    <row r="63" spans="22:34"/>
    <row r="64" spans="22:34"/>
    <row r="65" spans="25:34"/>
    <row r="66" spans="25:34"/>
    <row r="67" spans="25:34">
      <c r="Y67" s="42"/>
      <c r="Z67" s="42"/>
      <c r="AA67" s="42"/>
      <c r="AB67" s="42"/>
      <c r="AC67" s="42"/>
      <c r="AD67" s="42"/>
      <c r="AE67" s="42"/>
      <c r="AF67" s="42"/>
      <c r="AG67" s="42"/>
      <c r="AH67" s="4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c r="O1" s="4"/>
      <c r="P1" s="4"/>
    </row>
    <row r="2" spans="1:16">
      <c r="O2" s="4"/>
      <c r="P2" s="4"/>
    </row>
    <row r="3" spans="1:16">
      <c r="O3" s="4"/>
      <c r="P3" s="4"/>
    </row>
    <row r="4" spans="1:16">
      <c r="O4" s="4"/>
      <c r="P4" s="4"/>
    </row>
    <row r="5" spans="1:16" ht="17.25">
      <c r="A5" s="19" t="s">
        <v>443</v>
      </c>
      <c r="B5" s="8"/>
      <c r="C5" s="8"/>
      <c r="D5" s="8"/>
      <c r="E5" s="8"/>
      <c r="F5" s="8"/>
      <c r="G5" s="8"/>
      <c r="H5" s="8"/>
      <c r="I5" s="8"/>
      <c r="J5" s="8"/>
      <c r="K5" s="8"/>
      <c r="L5" s="8"/>
      <c r="M5" s="8"/>
      <c r="N5" s="8"/>
      <c r="O5" s="10"/>
    </row>
    <row r="6" spans="1:16">
      <c r="A6" s="12"/>
      <c r="B6" s="4"/>
      <c r="C6" s="4"/>
      <c r="D6" s="4"/>
      <c r="E6" s="4"/>
      <c r="F6" s="4"/>
      <c r="G6" s="148" t="s">
        <v>444</v>
      </c>
      <c r="H6" s="148"/>
      <c r="I6" s="148"/>
      <c r="J6" s="148"/>
      <c r="K6" s="4"/>
      <c r="L6" s="4"/>
      <c r="M6" s="4"/>
      <c r="N6" s="4"/>
    </row>
    <row r="7" spans="1:16">
      <c r="A7" s="12"/>
      <c r="B7" s="4"/>
      <c r="C7" s="4"/>
      <c r="D7" s="4"/>
      <c r="E7" s="4"/>
      <c r="F7" s="4"/>
      <c r="G7" s="149"/>
      <c r="H7" s="150"/>
      <c r="I7" s="150"/>
      <c r="J7" s="151"/>
      <c r="K7" s="1111" t="s">
        <v>445</v>
      </c>
      <c r="L7" s="152"/>
      <c r="M7" s="153" t="s">
        <v>446</v>
      </c>
      <c r="N7" s="154"/>
    </row>
    <row r="8" spans="1:16">
      <c r="A8" s="12"/>
      <c r="B8" s="4"/>
      <c r="C8" s="4"/>
      <c r="D8" s="4"/>
      <c r="E8" s="4"/>
      <c r="F8" s="4"/>
      <c r="G8" s="155"/>
      <c r="H8" s="156"/>
      <c r="I8" s="156"/>
      <c r="J8" s="157"/>
      <c r="K8" s="1112"/>
      <c r="L8" s="158" t="s">
        <v>447</v>
      </c>
      <c r="M8" s="159" t="s">
        <v>448</v>
      </c>
      <c r="N8" s="160" t="s">
        <v>449</v>
      </c>
    </row>
    <row r="9" spans="1:16">
      <c r="A9" s="12"/>
      <c r="B9" s="4"/>
      <c r="C9" s="4"/>
      <c r="D9" s="4"/>
      <c r="E9" s="4"/>
      <c r="F9" s="4"/>
      <c r="G9" s="1113" t="s">
        <v>450</v>
      </c>
      <c r="H9" s="1114"/>
      <c r="I9" s="1114"/>
      <c r="J9" s="1115"/>
      <c r="K9" s="161">
        <v>1427618</v>
      </c>
      <c r="L9" s="162">
        <v>83570</v>
      </c>
      <c r="M9" s="163">
        <v>79561</v>
      </c>
      <c r="N9" s="164">
        <v>5</v>
      </c>
    </row>
    <row r="10" spans="1:16">
      <c r="A10" s="12"/>
      <c r="B10" s="4"/>
      <c r="C10" s="4"/>
      <c r="D10" s="4"/>
      <c r="E10" s="4"/>
      <c r="F10" s="4"/>
      <c r="G10" s="1113" t="s">
        <v>451</v>
      </c>
      <c r="H10" s="1114"/>
      <c r="I10" s="1114"/>
      <c r="J10" s="1115"/>
      <c r="K10" s="165">
        <v>193268</v>
      </c>
      <c r="L10" s="166">
        <v>11313</v>
      </c>
      <c r="M10" s="167">
        <v>7948</v>
      </c>
      <c r="N10" s="168">
        <v>42.3</v>
      </c>
    </row>
    <row r="11" spans="1:16" ht="13.5" customHeight="1">
      <c r="A11" s="12"/>
      <c r="B11" s="4"/>
      <c r="C11" s="4"/>
      <c r="D11" s="4"/>
      <c r="E11" s="4"/>
      <c r="F11" s="4"/>
      <c r="G11" s="1113" t="s">
        <v>452</v>
      </c>
      <c r="H11" s="1114"/>
      <c r="I11" s="1114"/>
      <c r="J11" s="1115"/>
      <c r="K11" s="165">
        <v>205333</v>
      </c>
      <c r="L11" s="166">
        <v>12020</v>
      </c>
      <c r="M11" s="167">
        <v>11971</v>
      </c>
      <c r="N11" s="168">
        <v>0.4</v>
      </c>
    </row>
    <row r="12" spans="1:16" ht="13.5" customHeight="1">
      <c r="A12" s="12"/>
      <c r="B12" s="4"/>
      <c r="C12" s="4"/>
      <c r="D12" s="4"/>
      <c r="E12" s="4"/>
      <c r="F12" s="4"/>
      <c r="G12" s="1113" t="s">
        <v>453</v>
      </c>
      <c r="H12" s="1114"/>
      <c r="I12" s="1114"/>
      <c r="J12" s="1115"/>
      <c r="K12" s="165" t="s">
        <v>360</v>
      </c>
      <c r="L12" s="166" t="s">
        <v>360</v>
      </c>
      <c r="M12" s="167">
        <v>484</v>
      </c>
      <c r="N12" s="168" t="s">
        <v>360</v>
      </c>
    </row>
    <row r="13" spans="1:16" ht="13.5" customHeight="1">
      <c r="A13" s="12"/>
      <c r="B13" s="4"/>
      <c r="C13" s="4"/>
      <c r="D13" s="4"/>
      <c r="E13" s="4"/>
      <c r="F13" s="4"/>
      <c r="G13" s="1113" t="s">
        <v>454</v>
      </c>
      <c r="H13" s="1114"/>
      <c r="I13" s="1114"/>
      <c r="J13" s="1115"/>
      <c r="K13" s="165" t="s">
        <v>360</v>
      </c>
      <c r="L13" s="166" t="s">
        <v>360</v>
      </c>
      <c r="M13" s="167">
        <v>5</v>
      </c>
      <c r="N13" s="168" t="s">
        <v>360</v>
      </c>
    </row>
    <row r="14" spans="1:16" ht="13.5" customHeight="1">
      <c r="A14" s="12"/>
      <c r="B14" s="4"/>
      <c r="C14" s="4"/>
      <c r="D14" s="4"/>
      <c r="E14" s="4"/>
      <c r="F14" s="4"/>
      <c r="G14" s="1113" t="s">
        <v>455</v>
      </c>
      <c r="H14" s="1114"/>
      <c r="I14" s="1114"/>
      <c r="J14" s="1115"/>
      <c r="K14" s="165">
        <v>76719</v>
      </c>
      <c r="L14" s="166">
        <v>4491</v>
      </c>
      <c r="M14" s="167">
        <v>3782</v>
      </c>
      <c r="N14" s="168">
        <v>18.7</v>
      </c>
    </row>
    <row r="15" spans="1:16" ht="13.5" customHeight="1">
      <c r="A15" s="12"/>
      <c r="B15" s="4"/>
      <c r="C15" s="4"/>
      <c r="D15" s="4"/>
      <c r="E15" s="4"/>
      <c r="F15" s="4"/>
      <c r="G15" s="1113" t="s">
        <v>456</v>
      </c>
      <c r="H15" s="1114"/>
      <c r="I15" s="1114"/>
      <c r="J15" s="1115"/>
      <c r="K15" s="165">
        <v>5524</v>
      </c>
      <c r="L15" s="166">
        <v>323</v>
      </c>
      <c r="M15" s="167">
        <v>1791</v>
      </c>
      <c r="N15" s="168">
        <v>-82</v>
      </c>
    </row>
    <row r="16" spans="1:16">
      <c r="A16" s="12"/>
      <c r="B16" s="4"/>
      <c r="C16" s="4"/>
      <c r="D16" s="4"/>
      <c r="E16" s="4"/>
      <c r="F16" s="4"/>
      <c r="G16" s="1116" t="s">
        <v>457</v>
      </c>
      <c r="H16" s="1117"/>
      <c r="I16" s="1117"/>
      <c r="J16" s="1118"/>
      <c r="K16" s="166">
        <v>-156238</v>
      </c>
      <c r="L16" s="166">
        <v>-9146</v>
      </c>
      <c r="M16" s="167">
        <v>-8307</v>
      </c>
      <c r="N16" s="168">
        <v>10.1</v>
      </c>
    </row>
    <row r="17" spans="1:16">
      <c r="A17" s="12"/>
      <c r="B17" s="4"/>
      <c r="C17" s="4"/>
      <c r="D17" s="4"/>
      <c r="E17" s="4"/>
      <c r="F17" s="4"/>
      <c r="G17" s="1116" t="s">
        <v>124</v>
      </c>
      <c r="H17" s="1117"/>
      <c r="I17" s="1117"/>
      <c r="J17" s="1118"/>
      <c r="K17" s="166">
        <v>1752224</v>
      </c>
      <c r="L17" s="166">
        <v>102571</v>
      </c>
      <c r="M17" s="167">
        <v>97236</v>
      </c>
      <c r="N17" s="168">
        <v>5.5</v>
      </c>
    </row>
    <row r="18" spans="1:16">
      <c r="A18" s="12"/>
      <c r="B18" s="4"/>
      <c r="C18" s="4"/>
      <c r="D18" s="4"/>
      <c r="E18" s="4"/>
      <c r="F18" s="4"/>
      <c r="G18" s="4"/>
      <c r="H18" s="4"/>
      <c r="I18" s="4"/>
      <c r="J18" s="4"/>
      <c r="K18" s="4"/>
      <c r="L18" s="4"/>
      <c r="M18" s="169"/>
      <c r="N18" s="169"/>
    </row>
    <row r="19" spans="1:16">
      <c r="A19" s="12"/>
      <c r="B19" s="4"/>
      <c r="C19" s="4"/>
      <c r="D19" s="4"/>
      <c r="E19" s="4"/>
      <c r="F19" s="4"/>
      <c r="G19" s="4" t="s">
        <v>458</v>
      </c>
      <c r="H19" s="4"/>
      <c r="I19" s="4"/>
      <c r="J19" s="4"/>
      <c r="K19" s="4"/>
      <c r="L19" s="4"/>
      <c r="M19" s="4"/>
      <c r="N19" s="4"/>
    </row>
    <row r="20" spans="1:16">
      <c r="A20" s="12"/>
      <c r="B20" s="4"/>
      <c r="C20" s="4"/>
      <c r="D20" s="4"/>
      <c r="E20" s="4"/>
      <c r="F20" s="4"/>
      <c r="G20" s="170"/>
      <c r="H20" s="171"/>
      <c r="I20" s="171"/>
      <c r="J20" s="172"/>
      <c r="K20" s="173" t="s">
        <v>459</v>
      </c>
      <c r="L20" s="174" t="s">
        <v>460</v>
      </c>
      <c r="M20" s="175" t="s">
        <v>461</v>
      </c>
      <c r="N20" s="176"/>
    </row>
    <row r="21" spans="1:16" s="182" customFormat="1">
      <c r="A21" s="177"/>
      <c r="B21" s="148"/>
      <c r="C21" s="148"/>
      <c r="D21" s="148"/>
      <c r="E21" s="148"/>
      <c r="F21" s="148"/>
      <c r="G21" s="1108" t="s">
        <v>462</v>
      </c>
      <c r="H21" s="1109"/>
      <c r="I21" s="1109"/>
      <c r="J21" s="1110"/>
      <c r="K21" s="178">
        <v>10.07</v>
      </c>
      <c r="L21" s="179">
        <v>9.07</v>
      </c>
      <c r="M21" s="180">
        <v>1</v>
      </c>
      <c r="N21" s="148"/>
      <c r="O21" s="181"/>
      <c r="P21" s="177"/>
    </row>
    <row r="22" spans="1:16" s="182" customFormat="1">
      <c r="A22" s="177"/>
      <c r="B22" s="148"/>
      <c r="C22" s="148"/>
      <c r="D22" s="148"/>
      <c r="E22" s="148"/>
      <c r="F22" s="148"/>
      <c r="G22" s="1108" t="s">
        <v>463</v>
      </c>
      <c r="H22" s="1109"/>
      <c r="I22" s="1109"/>
      <c r="J22" s="1110"/>
      <c r="K22" s="183">
        <v>91.5</v>
      </c>
      <c r="L22" s="184">
        <v>97.2</v>
      </c>
      <c r="M22" s="185">
        <v>-5.7</v>
      </c>
      <c r="N22" s="169"/>
      <c r="O22" s="181"/>
      <c r="P22" s="177"/>
    </row>
    <row r="23" spans="1:16" s="182" customFormat="1">
      <c r="A23" s="177"/>
      <c r="B23" s="148"/>
      <c r="C23" s="148"/>
      <c r="D23" s="148"/>
      <c r="E23" s="148"/>
      <c r="F23" s="148"/>
      <c r="G23" s="148"/>
      <c r="H23" s="148"/>
      <c r="I23" s="148"/>
      <c r="J23" s="148"/>
      <c r="K23" s="148"/>
      <c r="L23" s="169"/>
      <c r="M23" s="169"/>
      <c r="N23" s="169"/>
      <c r="O23" s="181"/>
      <c r="P23" s="177"/>
    </row>
    <row r="24" spans="1:16" s="182" customFormat="1">
      <c r="A24" s="177"/>
      <c r="B24" s="148"/>
      <c r="C24" s="148"/>
      <c r="D24" s="148"/>
      <c r="E24" s="148"/>
      <c r="F24" s="148"/>
      <c r="G24" s="148"/>
      <c r="H24" s="148"/>
      <c r="I24" s="148"/>
      <c r="J24" s="148"/>
      <c r="K24" s="148"/>
      <c r="L24" s="169"/>
      <c r="M24" s="169"/>
      <c r="N24" s="169"/>
      <c r="O24" s="181"/>
      <c r="P24" s="177"/>
    </row>
    <row r="25" spans="1:16" s="182" customFormat="1">
      <c r="A25" s="186"/>
      <c r="B25" s="187"/>
      <c r="C25" s="187"/>
      <c r="D25" s="187"/>
      <c r="E25" s="187"/>
      <c r="F25" s="187"/>
      <c r="G25" s="187"/>
      <c r="H25" s="187"/>
      <c r="I25" s="187"/>
      <c r="J25" s="187"/>
      <c r="K25" s="187"/>
      <c r="L25" s="188"/>
      <c r="M25" s="188"/>
      <c r="N25" s="188"/>
      <c r="O25" s="189"/>
      <c r="P25" s="177"/>
    </row>
    <row r="26" spans="1:16" s="182" customFormat="1">
      <c r="A26" s="148" t="s">
        <v>464</v>
      </c>
      <c r="B26" s="148"/>
      <c r="C26" s="148"/>
      <c r="D26" s="148"/>
      <c r="E26" s="148"/>
      <c r="F26" s="148"/>
      <c r="G26" s="148"/>
      <c r="H26" s="148"/>
      <c r="I26" s="148"/>
      <c r="J26" s="148"/>
      <c r="K26" s="148"/>
      <c r="L26" s="169"/>
      <c r="M26" s="169"/>
      <c r="N26" s="169"/>
      <c r="O26" s="148"/>
      <c r="P26" s="148"/>
    </row>
    <row r="27" spans="1:16">
      <c r="K27" s="4"/>
      <c r="L27" s="4"/>
      <c r="M27" s="4"/>
      <c r="N27" s="4"/>
      <c r="O27" s="4"/>
      <c r="P27" s="4"/>
    </row>
    <row r="28" spans="1:16" ht="17.25">
      <c r="A28" s="19" t="s">
        <v>465</v>
      </c>
      <c r="B28" s="8"/>
      <c r="C28" s="8"/>
      <c r="D28" s="8"/>
      <c r="E28" s="8"/>
      <c r="F28" s="8"/>
      <c r="G28" s="8"/>
      <c r="H28" s="8"/>
      <c r="I28" s="8"/>
      <c r="J28" s="8"/>
      <c r="K28" s="8"/>
      <c r="L28" s="8"/>
      <c r="M28" s="8"/>
      <c r="N28" s="8"/>
      <c r="O28" s="190"/>
    </row>
    <row r="29" spans="1:16">
      <c r="A29" s="12"/>
      <c r="B29" s="4"/>
      <c r="C29" s="4"/>
      <c r="D29" s="4"/>
      <c r="E29" s="4"/>
      <c r="F29" s="4"/>
      <c r="G29" s="148" t="s">
        <v>466</v>
      </c>
      <c r="H29" s="148"/>
      <c r="I29" s="148"/>
      <c r="J29" s="148"/>
      <c r="K29" s="4"/>
      <c r="L29" s="4"/>
      <c r="M29" s="4"/>
      <c r="N29" s="4"/>
      <c r="O29" s="191"/>
    </row>
    <row r="30" spans="1:16">
      <c r="A30" s="12"/>
      <c r="B30" s="4"/>
      <c r="C30" s="4"/>
      <c r="D30" s="4"/>
      <c r="E30" s="4"/>
      <c r="F30" s="4"/>
      <c r="G30" s="149"/>
      <c r="H30" s="150"/>
      <c r="I30" s="150"/>
      <c r="J30" s="151"/>
      <c r="K30" s="1111" t="s">
        <v>445</v>
      </c>
      <c r="L30" s="152"/>
      <c r="M30" s="153" t="s">
        <v>446</v>
      </c>
      <c r="N30" s="154"/>
    </row>
    <row r="31" spans="1:16">
      <c r="A31" s="12"/>
      <c r="B31" s="4"/>
      <c r="C31" s="4"/>
      <c r="D31" s="4"/>
      <c r="E31" s="4"/>
      <c r="F31" s="4"/>
      <c r="G31" s="155"/>
      <c r="H31" s="156"/>
      <c r="I31" s="156"/>
      <c r="J31" s="157"/>
      <c r="K31" s="1112"/>
      <c r="L31" s="158" t="s">
        <v>447</v>
      </c>
      <c r="M31" s="159" t="s">
        <v>448</v>
      </c>
      <c r="N31" s="160" t="s">
        <v>449</v>
      </c>
    </row>
    <row r="32" spans="1:16" ht="27" customHeight="1">
      <c r="A32" s="12"/>
      <c r="B32" s="4"/>
      <c r="C32" s="4"/>
      <c r="D32" s="4"/>
      <c r="E32" s="4"/>
      <c r="F32" s="4"/>
      <c r="G32" s="1124" t="s">
        <v>467</v>
      </c>
      <c r="H32" s="1125"/>
      <c r="I32" s="1125"/>
      <c r="J32" s="1126"/>
      <c r="K32" s="192">
        <v>1381360</v>
      </c>
      <c r="L32" s="192">
        <v>80862</v>
      </c>
      <c r="M32" s="193">
        <v>47831</v>
      </c>
      <c r="N32" s="194">
        <v>69.099999999999994</v>
      </c>
    </row>
    <row r="33" spans="1:16" ht="13.5" customHeight="1">
      <c r="A33" s="12"/>
      <c r="B33" s="4"/>
      <c r="C33" s="4"/>
      <c r="D33" s="4"/>
      <c r="E33" s="4"/>
      <c r="F33" s="4"/>
      <c r="G33" s="1124" t="s">
        <v>468</v>
      </c>
      <c r="H33" s="1125"/>
      <c r="I33" s="1125"/>
      <c r="J33" s="1126"/>
      <c r="K33" s="192" t="s">
        <v>360</v>
      </c>
      <c r="L33" s="192" t="s">
        <v>360</v>
      </c>
      <c r="M33" s="193" t="s">
        <v>360</v>
      </c>
      <c r="N33" s="194" t="s">
        <v>360</v>
      </c>
    </row>
    <row r="34" spans="1:16" ht="27" customHeight="1">
      <c r="A34" s="12"/>
      <c r="B34" s="4"/>
      <c r="C34" s="4"/>
      <c r="D34" s="4"/>
      <c r="E34" s="4"/>
      <c r="F34" s="4"/>
      <c r="G34" s="1124" t="s">
        <v>469</v>
      </c>
      <c r="H34" s="1125"/>
      <c r="I34" s="1125"/>
      <c r="J34" s="1126"/>
      <c r="K34" s="192" t="s">
        <v>360</v>
      </c>
      <c r="L34" s="192" t="s">
        <v>360</v>
      </c>
      <c r="M34" s="193">
        <v>13</v>
      </c>
      <c r="N34" s="194" t="s">
        <v>360</v>
      </c>
    </row>
    <row r="35" spans="1:16" ht="27" customHeight="1">
      <c r="A35" s="12"/>
      <c r="B35" s="4"/>
      <c r="C35" s="4"/>
      <c r="D35" s="4"/>
      <c r="E35" s="4"/>
      <c r="F35" s="4"/>
      <c r="G35" s="1124" t="s">
        <v>470</v>
      </c>
      <c r="H35" s="1125"/>
      <c r="I35" s="1125"/>
      <c r="J35" s="1126"/>
      <c r="K35" s="192">
        <v>645142</v>
      </c>
      <c r="L35" s="192">
        <v>37765</v>
      </c>
      <c r="M35" s="193">
        <v>14490</v>
      </c>
      <c r="N35" s="194">
        <v>160.6</v>
      </c>
    </row>
    <row r="36" spans="1:16" ht="27" customHeight="1">
      <c r="A36" s="12"/>
      <c r="B36" s="4"/>
      <c r="C36" s="4"/>
      <c r="D36" s="4"/>
      <c r="E36" s="4"/>
      <c r="F36" s="4"/>
      <c r="G36" s="1124" t="s">
        <v>471</v>
      </c>
      <c r="H36" s="1125"/>
      <c r="I36" s="1125"/>
      <c r="J36" s="1126"/>
      <c r="K36" s="192">
        <v>36486</v>
      </c>
      <c r="L36" s="192">
        <v>2136</v>
      </c>
      <c r="M36" s="193">
        <v>3677</v>
      </c>
      <c r="N36" s="194">
        <v>-41.9</v>
      </c>
    </row>
    <row r="37" spans="1:16" ht="13.5" customHeight="1">
      <c r="A37" s="12"/>
      <c r="B37" s="4"/>
      <c r="C37" s="4"/>
      <c r="D37" s="4"/>
      <c r="E37" s="4"/>
      <c r="F37" s="4"/>
      <c r="G37" s="1124" t="s">
        <v>472</v>
      </c>
      <c r="H37" s="1125"/>
      <c r="I37" s="1125"/>
      <c r="J37" s="1126"/>
      <c r="K37" s="192">
        <v>1200</v>
      </c>
      <c r="L37" s="192">
        <v>70</v>
      </c>
      <c r="M37" s="193">
        <v>1018</v>
      </c>
      <c r="N37" s="194">
        <v>-93.1</v>
      </c>
    </row>
    <row r="38" spans="1:16" ht="27" customHeight="1">
      <c r="A38" s="12"/>
      <c r="B38" s="4"/>
      <c r="C38" s="4"/>
      <c r="D38" s="4"/>
      <c r="E38" s="4"/>
      <c r="F38" s="4"/>
      <c r="G38" s="1127" t="s">
        <v>473</v>
      </c>
      <c r="H38" s="1128"/>
      <c r="I38" s="1128"/>
      <c r="J38" s="1129"/>
      <c r="K38" s="195" t="s">
        <v>360</v>
      </c>
      <c r="L38" s="195" t="s">
        <v>360</v>
      </c>
      <c r="M38" s="196">
        <v>7</v>
      </c>
      <c r="N38" s="197" t="s">
        <v>360</v>
      </c>
      <c r="O38" s="191"/>
    </row>
    <row r="39" spans="1:16">
      <c r="A39" s="12"/>
      <c r="B39" s="4"/>
      <c r="C39" s="4"/>
      <c r="D39" s="4"/>
      <c r="E39" s="4"/>
      <c r="F39" s="4"/>
      <c r="G39" s="1127" t="s">
        <v>474</v>
      </c>
      <c r="H39" s="1128"/>
      <c r="I39" s="1128"/>
      <c r="J39" s="1129"/>
      <c r="K39" s="198">
        <v>-11596</v>
      </c>
      <c r="L39" s="198">
        <v>-679</v>
      </c>
      <c r="M39" s="199">
        <v>-3521</v>
      </c>
      <c r="N39" s="200">
        <v>-80.7</v>
      </c>
      <c r="O39" s="191"/>
    </row>
    <row r="40" spans="1:16" ht="27" customHeight="1">
      <c r="A40" s="12"/>
      <c r="B40" s="4"/>
      <c r="C40" s="4"/>
      <c r="D40" s="4"/>
      <c r="E40" s="4"/>
      <c r="F40" s="4"/>
      <c r="G40" s="1124" t="s">
        <v>475</v>
      </c>
      <c r="H40" s="1125"/>
      <c r="I40" s="1125"/>
      <c r="J40" s="1126"/>
      <c r="K40" s="198">
        <v>-1333991</v>
      </c>
      <c r="L40" s="198">
        <v>-78089</v>
      </c>
      <c r="M40" s="199">
        <v>-43531</v>
      </c>
      <c r="N40" s="200">
        <v>79.400000000000006</v>
      </c>
      <c r="O40" s="191"/>
    </row>
    <row r="41" spans="1:16">
      <c r="A41" s="12"/>
      <c r="B41" s="4"/>
      <c r="C41" s="4"/>
      <c r="D41" s="4"/>
      <c r="E41" s="4"/>
      <c r="F41" s="4"/>
      <c r="G41" s="1130" t="s">
        <v>236</v>
      </c>
      <c r="H41" s="1131"/>
      <c r="I41" s="1131"/>
      <c r="J41" s="1132"/>
      <c r="K41" s="192">
        <v>718601</v>
      </c>
      <c r="L41" s="198">
        <v>42065</v>
      </c>
      <c r="M41" s="199">
        <v>19983</v>
      </c>
      <c r="N41" s="200">
        <v>110.5</v>
      </c>
      <c r="O41" s="191"/>
    </row>
    <row r="42" spans="1:16">
      <c r="A42" s="12"/>
      <c r="B42" s="4"/>
      <c r="C42" s="4"/>
      <c r="D42" s="4"/>
      <c r="E42" s="4"/>
      <c r="F42" s="4"/>
      <c r="G42" s="201" t="s">
        <v>476</v>
      </c>
      <c r="H42" s="4"/>
      <c r="I42" s="4"/>
      <c r="J42" s="4"/>
      <c r="K42" s="4"/>
      <c r="L42" s="4"/>
      <c r="M42" s="169"/>
      <c r="N42" s="169"/>
      <c r="O42" s="191"/>
    </row>
    <row r="43" spans="1:16">
      <c r="A43" s="12"/>
      <c r="B43" s="4"/>
      <c r="C43" s="4"/>
      <c r="D43" s="4"/>
      <c r="E43" s="4"/>
      <c r="F43" s="4"/>
      <c r="G43" s="4"/>
      <c r="H43" s="4"/>
      <c r="I43" s="4"/>
      <c r="J43" s="4"/>
      <c r="K43" s="4"/>
      <c r="L43" s="202"/>
      <c r="M43" s="169"/>
      <c r="N43" s="4"/>
      <c r="O43" s="191"/>
    </row>
    <row r="44" spans="1:16">
      <c r="A44" s="12"/>
      <c r="B44" s="4"/>
      <c r="C44" s="4"/>
      <c r="D44" s="4"/>
      <c r="E44" s="4"/>
      <c r="F44" s="4"/>
      <c r="G44" s="4"/>
      <c r="H44" s="4"/>
      <c r="I44" s="4"/>
      <c r="J44" s="4"/>
      <c r="K44" s="4"/>
      <c r="L44" s="4"/>
      <c r="M44" s="169"/>
      <c r="N44" s="4"/>
    </row>
    <row r="45" spans="1:16">
      <c r="A45" s="8"/>
      <c r="B45" s="8"/>
      <c r="C45" s="8"/>
      <c r="D45" s="8"/>
      <c r="E45" s="8"/>
      <c r="F45" s="8"/>
      <c r="G45" s="8"/>
      <c r="H45" s="8"/>
      <c r="I45" s="8"/>
      <c r="J45" s="8"/>
      <c r="K45" s="8"/>
      <c r="L45" s="8"/>
      <c r="M45" s="203"/>
      <c r="N45" s="8"/>
      <c r="O45" s="8"/>
      <c r="P45" s="4"/>
    </row>
    <row r="46" spans="1:16">
      <c r="A46" s="16"/>
      <c r="B46" s="16"/>
      <c r="C46" s="16"/>
      <c r="D46" s="16"/>
      <c r="E46" s="16"/>
      <c r="F46" s="16"/>
      <c r="G46" s="16"/>
      <c r="H46" s="16"/>
      <c r="I46" s="16"/>
      <c r="J46" s="16"/>
      <c r="K46" s="16"/>
      <c r="L46" s="16"/>
      <c r="M46" s="16"/>
      <c r="N46" s="16"/>
      <c r="O46" s="16"/>
      <c r="P46" s="4"/>
    </row>
    <row r="47" spans="1:16" ht="17.25" customHeight="1">
      <c r="A47" s="32" t="s">
        <v>477</v>
      </c>
      <c r="B47" s="4"/>
      <c r="C47" s="4"/>
      <c r="D47" s="4"/>
      <c r="E47" s="4"/>
      <c r="F47" s="4"/>
      <c r="G47" s="4"/>
      <c r="H47" s="4"/>
      <c r="I47" s="4"/>
      <c r="J47" s="4"/>
      <c r="K47" s="4"/>
      <c r="L47" s="4"/>
      <c r="M47" s="4"/>
      <c r="N47" s="4"/>
    </row>
    <row r="48" spans="1:16">
      <c r="A48" s="12"/>
      <c r="B48" s="4"/>
      <c r="C48" s="4"/>
      <c r="D48" s="4"/>
      <c r="E48" s="4"/>
      <c r="F48" s="4"/>
      <c r="G48" s="204" t="s">
        <v>478</v>
      </c>
      <c r="H48" s="204"/>
      <c r="I48" s="204"/>
      <c r="J48" s="204"/>
      <c r="K48" s="204"/>
      <c r="L48" s="204"/>
      <c r="M48" s="205"/>
      <c r="N48" s="204"/>
    </row>
    <row r="49" spans="1:14" ht="13.5" customHeight="1">
      <c r="A49" s="12"/>
      <c r="B49" s="4"/>
      <c r="C49" s="4"/>
      <c r="D49" s="4"/>
      <c r="E49" s="4"/>
      <c r="F49" s="4"/>
      <c r="G49" s="206"/>
      <c r="H49" s="207"/>
      <c r="I49" s="1119" t="s">
        <v>445</v>
      </c>
      <c r="J49" s="1121" t="s">
        <v>479</v>
      </c>
      <c r="K49" s="1122"/>
      <c r="L49" s="1122"/>
      <c r="M49" s="1122"/>
      <c r="N49" s="1123"/>
    </row>
    <row r="50" spans="1:14">
      <c r="A50" s="12"/>
      <c r="B50" s="4"/>
      <c r="C50" s="4"/>
      <c r="D50" s="4"/>
      <c r="E50" s="4"/>
      <c r="F50" s="4"/>
      <c r="G50" s="208"/>
      <c r="H50" s="209"/>
      <c r="I50" s="1120"/>
      <c r="J50" s="210" t="s">
        <v>480</v>
      </c>
      <c r="K50" s="211" t="s">
        <v>481</v>
      </c>
      <c r="L50" s="212" t="s">
        <v>482</v>
      </c>
      <c r="M50" s="213" t="s">
        <v>483</v>
      </c>
      <c r="N50" s="214" t="s">
        <v>484</v>
      </c>
    </row>
    <row r="51" spans="1:14">
      <c r="A51" s="12"/>
      <c r="B51" s="4"/>
      <c r="C51" s="4"/>
      <c r="D51" s="4"/>
      <c r="E51" s="4"/>
      <c r="F51" s="4"/>
      <c r="G51" s="206" t="s">
        <v>485</v>
      </c>
      <c r="H51" s="207"/>
      <c r="I51" s="215">
        <v>344751</v>
      </c>
      <c r="J51" s="216">
        <v>19683</v>
      </c>
      <c r="K51" s="217">
        <v>-73.900000000000006</v>
      </c>
      <c r="L51" s="218">
        <v>69806</v>
      </c>
      <c r="M51" s="219">
        <v>13.4</v>
      </c>
      <c r="N51" s="220">
        <v>-87.3</v>
      </c>
    </row>
    <row r="52" spans="1:14">
      <c r="A52" s="12"/>
      <c r="B52" s="4"/>
      <c r="C52" s="4"/>
      <c r="D52" s="4"/>
      <c r="E52" s="4"/>
      <c r="F52" s="4"/>
      <c r="G52" s="221"/>
      <c r="H52" s="222" t="s">
        <v>486</v>
      </c>
      <c r="I52" s="223">
        <v>168623</v>
      </c>
      <c r="J52" s="224">
        <v>9627</v>
      </c>
      <c r="K52" s="225">
        <v>-71.2</v>
      </c>
      <c r="L52" s="226">
        <v>32823</v>
      </c>
      <c r="M52" s="227">
        <v>1</v>
      </c>
      <c r="N52" s="228">
        <v>-72.2</v>
      </c>
    </row>
    <row r="53" spans="1:14">
      <c r="A53" s="12"/>
      <c r="B53" s="4"/>
      <c r="C53" s="4"/>
      <c r="D53" s="4"/>
      <c r="E53" s="4"/>
      <c r="F53" s="4"/>
      <c r="G53" s="206" t="s">
        <v>487</v>
      </c>
      <c r="H53" s="207"/>
      <c r="I53" s="215">
        <v>408147</v>
      </c>
      <c r="J53" s="216">
        <v>23321</v>
      </c>
      <c r="K53" s="217">
        <v>18.5</v>
      </c>
      <c r="L53" s="218">
        <v>74444</v>
      </c>
      <c r="M53" s="219">
        <v>6.6</v>
      </c>
      <c r="N53" s="220">
        <v>11.9</v>
      </c>
    </row>
    <row r="54" spans="1:14">
      <c r="A54" s="12"/>
      <c r="B54" s="4"/>
      <c r="C54" s="4"/>
      <c r="D54" s="4"/>
      <c r="E54" s="4"/>
      <c r="F54" s="4"/>
      <c r="G54" s="221"/>
      <c r="H54" s="222" t="s">
        <v>486</v>
      </c>
      <c r="I54" s="223">
        <v>295984</v>
      </c>
      <c r="J54" s="224">
        <v>16912</v>
      </c>
      <c r="K54" s="225">
        <v>75.7</v>
      </c>
      <c r="L54" s="226">
        <v>34175</v>
      </c>
      <c r="M54" s="227">
        <v>4.0999999999999996</v>
      </c>
      <c r="N54" s="228">
        <v>71.599999999999994</v>
      </c>
    </row>
    <row r="55" spans="1:14">
      <c r="A55" s="12"/>
      <c r="B55" s="4"/>
      <c r="C55" s="4"/>
      <c r="D55" s="4"/>
      <c r="E55" s="4"/>
      <c r="F55" s="4"/>
      <c r="G55" s="206" t="s">
        <v>488</v>
      </c>
      <c r="H55" s="207"/>
      <c r="I55" s="215">
        <v>1466521</v>
      </c>
      <c r="J55" s="216">
        <v>84123</v>
      </c>
      <c r="K55" s="217">
        <v>260.7</v>
      </c>
      <c r="L55" s="218">
        <v>85205</v>
      </c>
      <c r="M55" s="219">
        <v>14.5</v>
      </c>
      <c r="N55" s="220">
        <v>246.2</v>
      </c>
    </row>
    <row r="56" spans="1:14">
      <c r="A56" s="12"/>
      <c r="B56" s="4"/>
      <c r="C56" s="4"/>
      <c r="D56" s="4"/>
      <c r="E56" s="4"/>
      <c r="F56" s="4"/>
      <c r="G56" s="221"/>
      <c r="H56" s="222" t="s">
        <v>486</v>
      </c>
      <c r="I56" s="223">
        <v>995371</v>
      </c>
      <c r="J56" s="224">
        <v>57097</v>
      </c>
      <c r="K56" s="225">
        <v>237.6</v>
      </c>
      <c r="L56" s="226">
        <v>38847</v>
      </c>
      <c r="M56" s="227">
        <v>13.7</v>
      </c>
      <c r="N56" s="228">
        <v>223.9</v>
      </c>
    </row>
    <row r="57" spans="1:14">
      <c r="A57" s="12"/>
      <c r="B57" s="4"/>
      <c r="C57" s="4"/>
      <c r="D57" s="4"/>
      <c r="E57" s="4"/>
      <c r="F57" s="4"/>
      <c r="G57" s="206" t="s">
        <v>489</v>
      </c>
      <c r="H57" s="207"/>
      <c r="I57" s="215">
        <v>816018</v>
      </c>
      <c r="J57" s="216">
        <v>47305</v>
      </c>
      <c r="K57" s="217">
        <v>-43.8</v>
      </c>
      <c r="L57" s="218">
        <v>69469</v>
      </c>
      <c r="M57" s="219">
        <v>-18.5</v>
      </c>
      <c r="N57" s="220">
        <v>-25.3</v>
      </c>
    </row>
    <row r="58" spans="1:14">
      <c r="A58" s="12"/>
      <c r="B58" s="4"/>
      <c r="C58" s="4"/>
      <c r="D58" s="4"/>
      <c r="E58" s="4"/>
      <c r="F58" s="4"/>
      <c r="G58" s="221"/>
      <c r="H58" s="222" t="s">
        <v>486</v>
      </c>
      <c r="I58" s="223">
        <v>459369</v>
      </c>
      <c r="J58" s="224">
        <v>26630</v>
      </c>
      <c r="K58" s="225">
        <v>-53.4</v>
      </c>
      <c r="L58" s="226">
        <v>38215</v>
      </c>
      <c r="M58" s="227">
        <v>-1.6</v>
      </c>
      <c r="N58" s="228">
        <v>-51.8</v>
      </c>
    </row>
    <row r="59" spans="1:14">
      <c r="A59" s="12"/>
      <c r="B59" s="4"/>
      <c r="C59" s="4"/>
      <c r="D59" s="4"/>
      <c r="E59" s="4"/>
      <c r="F59" s="4"/>
      <c r="G59" s="206" t="s">
        <v>490</v>
      </c>
      <c r="H59" s="207"/>
      <c r="I59" s="215">
        <v>1933925</v>
      </c>
      <c r="J59" s="216">
        <v>113208</v>
      </c>
      <c r="K59" s="217">
        <v>139.30000000000001</v>
      </c>
      <c r="L59" s="218">
        <v>67293</v>
      </c>
      <c r="M59" s="219">
        <v>-3.1</v>
      </c>
      <c r="N59" s="220">
        <v>142.4</v>
      </c>
    </row>
    <row r="60" spans="1:14">
      <c r="A60" s="12"/>
      <c r="B60" s="4"/>
      <c r="C60" s="4"/>
      <c r="D60" s="4"/>
      <c r="E60" s="4"/>
      <c r="F60" s="4"/>
      <c r="G60" s="221"/>
      <c r="H60" s="222" t="s">
        <v>486</v>
      </c>
      <c r="I60" s="229">
        <v>1167466</v>
      </c>
      <c r="J60" s="224">
        <v>68341</v>
      </c>
      <c r="K60" s="225">
        <v>156.6</v>
      </c>
      <c r="L60" s="226">
        <v>35076</v>
      </c>
      <c r="M60" s="227">
        <v>-8.1999999999999993</v>
      </c>
      <c r="N60" s="228">
        <v>164.8</v>
      </c>
    </row>
    <row r="61" spans="1:14">
      <c r="A61" s="12"/>
      <c r="B61" s="4"/>
      <c r="C61" s="4"/>
      <c r="D61" s="4"/>
      <c r="E61" s="4"/>
      <c r="F61" s="4"/>
      <c r="G61" s="206" t="s">
        <v>491</v>
      </c>
      <c r="H61" s="230"/>
      <c r="I61" s="231">
        <v>993872</v>
      </c>
      <c r="J61" s="232">
        <v>57528</v>
      </c>
      <c r="K61" s="233">
        <v>60.2</v>
      </c>
      <c r="L61" s="234">
        <v>73243</v>
      </c>
      <c r="M61" s="235">
        <v>2.6</v>
      </c>
      <c r="N61" s="220">
        <v>57.6</v>
      </c>
    </row>
    <row r="62" spans="1:14">
      <c r="A62" s="12"/>
      <c r="B62" s="4"/>
      <c r="C62" s="4"/>
      <c r="D62" s="4"/>
      <c r="E62" s="4"/>
      <c r="F62" s="4"/>
      <c r="G62" s="221"/>
      <c r="H62" s="222" t="s">
        <v>486</v>
      </c>
      <c r="I62" s="223">
        <v>617363</v>
      </c>
      <c r="J62" s="224">
        <v>35721</v>
      </c>
      <c r="K62" s="225">
        <v>69.099999999999994</v>
      </c>
      <c r="L62" s="226">
        <v>35827</v>
      </c>
      <c r="M62" s="227">
        <v>1.8</v>
      </c>
      <c r="N62" s="228">
        <v>67.3</v>
      </c>
    </row>
    <row r="63" spans="1:14">
      <c r="A63" s="12"/>
      <c r="B63" s="4"/>
      <c r="C63" s="4"/>
      <c r="D63" s="4"/>
      <c r="E63" s="4"/>
      <c r="F63" s="4"/>
      <c r="G63" s="4"/>
      <c r="H63" s="4"/>
      <c r="I63" s="4"/>
      <c r="J63" s="4"/>
      <c r="K63" s="4"/>
      <c r="L63" s="4"/>
      <c r="M63" s="4"/>
      <c r="N63" s="4"/>
    </row>
    <row r="64" spans="1:14">
      <c r="A64" s="12"/>
      <c r="B64" s="4"/>
      <c r="C64" s="4"/>
      <c r="D64" s="4"/>
      <c r="E64" s="4"/>
      <c r="F64" s="4"/>
      <c r="G64" s="4"/>
      <c r="H64" s="4"/>
      <c r="I64" s="4"/>
      <c r="J64" s="4"/>
      <c r="K64" s="4"/>
      <c r="L64" s="4"/>
      <c r="M64" s="4"/>
      <c r="N64" s="4"/>
    </row>
    <row r="65" spans="1:16">
      <c r="A65" s="12"/>
      <c r="B65" s="4"/>
      <c r="C65" s="4"/>
      <c r="D65" s="4"/>
      <c r="E65" s="4"/>
      <c r="F65" s="4"/>
      <c r="G65" s="4"/>
      <c r="H65" s="4"/>
      <c r="I65" s="4"/>
      <c r="J65" s="4"/>
      <c r="K65" s="4"/>
      <c r="L65" s="4"/>
      <c r="M65" s="4"/>
      <c r="N65" s="4"/>
    </row>
    <row r="66" spans="1:16">
      <c r="A66" s="15"/>
      <c r="B66" s="16"/>
      <c r="C66" s="16"/>
      <c r="D66" s="16"/>
      <c r="E66" s="16"/>
      <c r="F66" s="16"/>
      <c r="G66" s="16"/>
      <c r="H66" s="16"/>
      <c r="I66" s="16"/>
      <c r="J66" s="16"/>
      <c r="K66" s="16"/>
      <c r="L66" s="16"/>
      <c r="M66" s="16"/>
      <c r="N66" s="16"/>
      <c r="O66" s="17"/>
    </row>
    <row r="67" spans="1:16" ht="13.5" hidden="1" customHeight="1">
      <c r="G67" s="4"/>
      <c r="H67" s="4"/>
      <c r="I67" s="4"/>
      <c r="J67" s="4"/>
      <c r="K67" s="4"/>
      <c r="L67" s="4"/>
      <c r="M67" s="4"/>
      <c r="N67" s="4"/>
      <c r="O67" s="4"/>
      <c r="P67" s="4"/>
    </row>
    <row r="68" spans="1:16" ht="13.5" hidden="1" customHeight="1">
      <c r="G68" s="4"/>
      <c r="H68" s="4"/>
      <c r="I68" s="4"/>
      <c r="J68" s="4"/>
      <c r="K68" s="4"/>
      <c r="L68" s="4"/>
      <c r="M68" s="4"/>
      <c r="N68" s="4"/>
    </row>
    <row r="69" spans="1:16" ht="13.5" hidden="1" customHeight="1">
      <c r="G69" s="4"/>
      <c r="H69" s="4"/>
      <c r="I69" s="4"/>
      <c r="J69" s="4"/>
      <c r="K69" s="4"/>
      <c r="L69" s="4"/>
      <c r="M69" s="4"/>
      <c r="N69" s="4"/>
    </row>
    <row r="70" spans="1:16" hidden="1">
      <c r="G70" s="4"/>
      <c r="H70" s="4"/>
      <c r="I70" s="4"/>
      <c r="J70" s="4"/>
      <c r="K70" s="4"/>
      <c r="L70" s="4"/>
      <c r="M70" s="4"/>
      <c r="N70" s="4"/>
    </row>
    <row r="71" spans="1:16" hidden="1">
      <c r="G71" s="4"/>
      <c r="H71" s="4"/>
      <c r="I71" s="4"/>
      <c r="J71" s="4"/>
      <c r="K71" s="4"/>
      <c r="L71" s="4"/>
      <c r="M71" s="4"/>
      <c r="N71" s="4"/>
    </row>
    <row r="72" spans="1:16" hidden="1">
      <c r="G72" s="4"/>
      <c r="H72" s="4"/>
      <c r="I72" s="4"/>
      <c r="J72" s="4"/>
      <c r="K72" s="4"/>
      <c r="L72" s="4"/>
      <c r="M72" s="4"/>
      <c r="N72" s="4"/>
    </row>
    <row r="73" spans="1:16" hidden="1">
      <c r="G73" s="4"/>
      <c r="H73" s="4"/>
      <c r="I73" s="4"/>
      <c r="J73" s="4"/>
      <c r="K73" s="4"/>
      <c r="L73" s="4"/>
      <c r="M73" s="4"/>
      <c r="N73" s="4"/>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B2" s="42"/>
      <c r="T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c r="B2" s="42"/>
      <c r="T2" s="42"/>
    </row>
    <row r="3" spans="1: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row r="5" spans="1:34"/>
    <row r="6" spans="1:34"/>
    <row r="7" spans="1:34"/>
    <row r="8" spans="1:34"/>
    <row r="9" spans="1:34">
      <c r="AH9" s="42"/>
    </row>
    <row r="10" spans="1:34"/>
    <row r="11" spans="1:34"/>
    <row r="12" spans="1:34"/>
    <row r="13" spans="1:34"/>
    <row r="14" spans="1:34"/>
    <row r="15" spans="1:34"/>
    <row r="16" spans="1:34"/>
    <row r="17" spans="34:34">
      <c r="AH17" s="42"/>
    </row>
    <row r="18" spans="34:34"/>
    <row r="19" spans="34:34"/>
    <row r="20" spans="34:34">
      <c r="AH20" s="42"/>
    </row>
    <row r="21" spans="34:34">
      <c r="AH21" s="42"/>
    </row>
    <row r="22" spans="34:34"/>
    <row r="23" spans="34:34"/>
    <row r="24" spans="34:34"/>
    <row r="25" spans="34:34"/>
    <row r="26" spans="34:34"/>
    <row r="27" spans="34:34"/>
    <row r="28" spans="34:34">
      <c r="AH28" s="42"/>
    </row>
    <row r="29" spans="34:34"/>
    <row r="30" spans="34:34"/>
    <row r="31" spans="34:34"/>
    <row r="32" spans="34:34"/>
    <row r="33" spans="2:34">
      <c r="B33" s="42"/>
      <c r="G33" s="42"/>
      <c r="I33" s="42"/>
    </row>
    <row r="34" spans="2:34">
      <c r="C34" s="42"/>
      <c r="P34" s="42"/>
      <c r="R34" s="42"/>
      <c r="U34" s="42"/>
    </row>
    <row r="35" spans="2:34">
      <c r="D35" s="42"/>
      <c r="E35" s="42"/>
      <c r="T35" s="42"/>
      <c r="W35" s="42"/>
      <c r="AC35" s="42"/>
      <c r="AD35" s="42"/>
      <c r="AE35" s="42"/>
      <c r="AF35" s="42"/>
      <c r="AG35" s="42"/>
      <c r="AH35" s="42"/>
    </row>
    <row r="36" spans="2:34">
      <c r="F36" s="42"/>
      <c r="H36" s="42"/>
      <c r="J36" s="42"/>
      <c r="K36" s="42"/>
      <c r="L36" s="42"/>
      <c r="M36" s="42"/>
      <c r="N36" s="42"/>
      <c r="O36" s="42"/>
      <c r="Q36" s="42"/>
      <c r="S36" s="42"/>
      <c r="V36" s="42"/>
      <c r="X36" s="42"/>
      <c r="Y36" s="42"/>
      <c r="Z36" s="42"/>
      <c r="AA36" s="42"/>
      <c r="AB36" s="42"/>
      <c r="AC36" s="42"/>
      <c r="AD36" s="42"/>
      <c r="AE36" s="42"/>
      <c r="AF36" s="42"/>
      <c r="AG36" s="42"/>
      <c r="AH36" s="42"/>
    </row>
    <row r="37" spans="2:34">
      <c r="AH37" s="42"/>
    </row>
    <row r="38" spans="2:34">
      <c r="AG38" s="42"/>
      <c r="AH38" s="42"/>
    </row>
    <row r="39" spans="2:34"/>
    <row r="40" spans="2:34">
      <c r="U40" s="42"/>
    </row>
    <row r="41" spans="2:34">
      <c r="R41" s="42"/>
    </row>
    <row r="42" spans="2:34">
      <c r="T42" s="42"/>
      <c r="W42" s="42"/>
    </row>
    <row r="43" spans="2:34">
      <c r="Q43" s="42"/>
      <c r="S43" s="42"/>
      <c r="V43" s="42"/>
      <c r="X43" s="42"/>
      <c r="Y43" s="42"/>
      <c r="Z43" s="42"/>
      <c r="AA43" s="42"/>
      <c r="AB43" s="42"/>
      <c r="AC43" s="42"/>
      <c r="AD43" s="42"/>
      <c r="AE43" s="42"/>
      <c r="AF43" s="42"/>
      <c r="AG43" s="42"/>
      <c r="AH43" s="42"/>
    </row>
    <row r="44" spans="2:34">
      <c r="AH44" s="42"/>
    </row>
    <row r="45" spans="2:34"/>
    <row r="46" spans="2:34"/>
    <row r="47" spans="2:34"/>
    <row r="48" spans="2:34">
      <c r="AG48" s="42"/>
      <c r="AH48" s="42"/>
    </row>
    <row r="49" spans="29:34">
      <c r="AH49" s="42"/>
    </row>
    <row r="50" spans="29:34">
      <c r="AH50" s="42"/>
    </row>
    <row r="51" spans="29:34">
      <c r="AC51" s="42"/>
      <c r="AD51" s="42"/>
      <c r="AE51" s="42"/>
      <c r="AF51" s="42"/>
      <c r="AG51" s="42"/>
      <c r="AH51" s="42"/>
    </row>
    <row r="52" spans="29:34"/>
    <row r="53" spans="29:34"/>
    <row r="54" spans="29:34">
      <c r="AH54" s="42"/>
    </row>
    <row r="55" spans="29:34"/>
    <row r="56" spans="29:34"/>
    <row r="57" spans="29:34"/>
    <row r="58" spans="29:34">
      <c r="AH58" s="42"/>
    </row>
    <row r="59" spans="29:34"/>
    <row r="60" spans="29:34"/>
    <row r="61" spans="29:34"/>
    <row r="62" spans="29:34"/>
    <row r="63" spans="29:34">
      <c r="AH63" s="42"/>
    </row>
    <row r="64" spans="29:34">
      <c r="AG64" s="42"/>
      <c r="AH64" s="42"/>
    </row>
    <row r="65" spans="32:34"/>
    <row r="66" spans="32:34"/>
    <row r="67" spans="32:34"/>
    <row r="68" spans="32:34"/>
    <row r="69" spans="32:34">
      <c r="AF69" s="42"/>
      <c r="AG69" s="42"/>
      <c r="AH69" s="42"/>
    </row>
    <row r="70" spans="32:34"/>
    <row r="71" spans="32:34"/>
    <row r="72" spans="32:34"/>
    <row r="73" spans="32:34"/>
    <row r="74" spans="32:34"/>
    <row r="75" spans="32:34"/>
    <row r="76" spans="32:34"/>
    <row r="77" spans="32:34"/>
    <row r="78" spans="32:34"/>
    <row r="79" spans="32:34"/>
    <row r="80" spans="32:34"/>
    <row r="81" spans="25:34"/>
    <row r="82" spans="25:34">
      <c r="Y82" s="42"/>
    </row>
    <row r="83" spans="25:34">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hidden="1" customHeight="1"/>
    <row r="118" spans="34:34" ht="13.5" hidden="1" customHeight="1"/>
    <row r="119" spans="34:34" ht="13.5" hidden="1" customHeight="1"/>
    <row r="120" spans="34:34" ht="13.5" hidden="1" customHeight="1"/>
    <row r="121" spans="34:34" ht="13.5" hidden="1" customHeight="1">
      <c r="AH121" s="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36" customWidth="1"/>
    <col min="2" max="16" width="14.625" style="236" customWidth="1"/>
    <col min="17" max="16384" width="0" style="23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37"/>
      <c r="C45" s="237"/>
      <c r="D45" s="237"/>
      <c r="E45" s="237"/>
      <c r="F45" s="237"/>
      <c r="G45" s="237"/>
      <c r="H45" s="237"/>
      <c r="I45" s="237"/>
      <c r="J45" s="238" t="s">
        <v>492</v>
      </c>
    </row>
    <row r="46" spans="2:10" ht="29.25" customHeight="1" thickBot="1">
      <c r="B46" s="239" t="s">
        <v>23</v>
      </c>
      <c r="C46" s="240"/>
      <c r="D46" s="240"/>
      <c r="E46" s="241" t="s">
        <v>493</v>
      </c>
      <c r="F46" s="242" t="s">
        <v>4</v>
      </c>
      <c r="G46" s="243" t="s">
        <v>5</v>
      </c>
      <c r="H46" s="243" t="s">
        <v>6</v>
      </c>
      <c r="I46" s="243" t="s">
        <v>7</v>
      </c>
      <c r="J46" s="244" t="s">
        <v>8</v>
      </c>
    </row>
    <row r="47" spans="2:10" ht="57.75" customHeight="1">
      <c r="B47" s="245"/>
      <c r="C47" s="1133" t="s">
        <v>494</v>
      </c>
      <c r="D47" s="1133"/>
      <c r="E47" s="1134"/>
      <c r="F47" s="246">
        <v>39.770000000000003</v>
      </c>
      <c r="G47" s="247">
        <v>44.08</v>
      </c>
      <c r="H47" s="247">
        <v>48.95</v>
      </c>
      <c r="I47" s="247">
        <v>50.51</v>
      </c>
      <c r="J47" s="248">
        <v>48.89</v>
      </c>
    </row>
    <row r="48" spans="2:10" ht="57.75" customHeight="1">
      <c r="B48" s="249"/>
      <c r="C48" s="1135" t="s">
        <v>495</v>
      </c>
      <c r="D48" s="1135"/>
      <c r="E48" s="1136"/>
      <c r="F48" s="250">
        <v>3.38</v>
      </c>
      <c r="G48" s="251">
        <v>3.6</v>
      </c>
      <c r="H48" s="251">
        <v>3.02</v>
      </c>
      <c r="I48" s="251">
        <v>4.7300000000000004</v>
      </c>
      <c r="J48" s="252">
        <v>5.57</v>
      </c>
    </row>
    <row r="49" spans="2:10" ht="57.75" customHeight="1" thickBot="1">
      <c r="B49" s="253"/>
      <c r="C49" s="1137" t="s">
        <v>496</v>
      </c>
      <c r="D49" s="1137"/>
      <c r="E49" s="1138"/>
      <c r="F49" s="254">
        <v>2.5299999999999998</v>
      </c>
      <c r="G49" s="255">
        <v>3.01</v>
      </c>
      <c r="H49" s="255">
        <v>2.0099999999999998</v>
      </c>
      <c r="I49" s="255">
        <v>5.65</v>
      </c>
      <c r="J49" s="256">
        <v>0.38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c r="A1" s="257"/>
      <c r="B1" s="257"/>
      <c r="C1" s="257"/>
      <c r="D1" s="257"/>
      <c r="E1" s="257"/>
      <c r="F1" s="257"/>
      <c r="G1" s="257"/>
      <c r="H1" s="257"/>
      <c r="I1" s="257"/>
      <c r="J1" s="257"/>
      <c r="K1" s="257"/>
      <c r="L1" s="257"/>
      <c r="M1" s="257"/>
      <c r="N1" s="257"/>
      <c r="O1" s="257"/>
      <c r="P1" s="257"/>
    </row>
    <row r="2" spans="1:16" ht="16.5" customHeight="1">
      <c r="A2" s="257"/>
      <c r="B2" s="257"/>
      <c r="C2" s="257"/>
      <c r="D2" s="257"/>
      <c r="E2" s="257"/>
      <c r="F2" s="257"/>
      <c r="G2" s="257"/>
      <c r="H2" s="257"/>
      <c r="I2" s="257"/>
      <c r="J2" s="257"/>
      <c r="K2" s="257"/>
      <c r="L2" s="257"/>
      <c r="M2" s="257"/>
      <c r="N2" s="257"/>
      <c r="O2" s="257"/>
      <c r="P2" s="257"/>
    </row>
    <row r="3" spans="1:16" ht="16.5" customHeight="1">
      <c r="A3" s="257"/>
      <c r="B3" s="257"/>
      <c r="C3" s="257"/>
      <c r="D3" s="257"/>
      <c r="E3" s="257"/>
      <c r="F3" s="257"/>
      <c r="G3" s="257"/>
      <c r="H3" s="257"/>
      <c r="I3" s="257"/>
      <c r="J3" s="257"/>
      <c r="K3" s="257"/>
      <c r="L3" s="257"/>
      <c r="M3" s="257"/>
      <c r="N3" s="257"/>
      <c r="O3" s="257"/>
      <c r="P3" s="257"/>
    </row>
    <row r="4" spans="1:16" ht="16.5" customHeight="1">
      <c r="A4" s="257"/>
      <c r="B4" s="257"/>
      <c r="C4" s="257"/>
      <c r="D4" s="257"/>
      <c r="E4" s="257"/>
      <c r="F4" s="257"/>
      <c r="G4" s="257"/>
      <c r="H4" s="257"/>
      <c r="I4" s="257"/>
      <c r="J4" s="257"/>
      <c r="K4" s="257"/>
      <c r="L4" s="257"/>
      <c r="M4" s="257"/>
      <c r="N4" s="257"/>
      <c r="O4" s="257"/>
      <c r="P4" s="257"/>
    </row>
    <row r="5" spans="1:16" ht="16.5" customHeight="1">
      <c r="A5" s="257"/>
      <c r="B5" s="257"/>
      <c r="C5" s="257"/>
      <c r="D5" s="257"/>
      <c r="E5" s="257"/>
      <c r="F5" s="257"/>
      <c r="G5" s="257"/>
      <c r="H5" s="257"/>
      <c r="I5" s="257"/>
      <c r="J5" s="257"/>
      <c r="K5" s="257"/>
      <c r="L5" s="257"/>
      <c r="M5" s="257"/>
      <c r="N5" s="257"/>
      <c r="O5" s="257"/>
      <c r="P5" s="257"/>
    </row>
    <row r="6" spans="1:16" ht="16.5" customHeight="1">
      <c r="A6" s="257"/>
      <c r="B6" s="257"/>
      <c r="C6" s="257"/>
      <c r="D6" s="257"/>
      <c r="E6" s="257"/>
      <c r="F6" s="257"/>
      <c r="G6" s="257"/>
      <c r="H6" s="257"/>
      <c r="I6" s="257"/>
      <c r="J6" s="257"/>
      <c r="K6" s="257"/>
      <c r="L6" s="257"/>
      <c r="M6" s="257"/>
      <c r="N6" s="257"/>
      <c r="O6" s="257"/>
      <c r="P6" s="257"/>
    </row>
    <row r="7" spans="1:16" ht="16.5" customHeight="1">
      <c r="A7" s="257"/>
      <c r="B7" s="257"/>
      <c r="C7" s="257"/>
      <c r="D7" s="257"/>
      <c r="E7" s="257"/>
      <c r="F7" s="257"/>
      <c r="G7" s="257"/>
      <c r="H7" s="257"/>
      <c r="I7" s="257"/>
      <c r="J7" s="257"/>
      <c r="K7" s="257"/>
      <c r="L7" s="257"/>
      <c r="M7" s="257"/>
      <c r="N7" s="257"/>
      <c r="O7" s="257"/>
      <c r="P7" s="257"/>
    </row>
    <row r="8" spans="1:16" ht="16.5" customHeight="1">
      <c r="A8" s="257"/>
      <c r="B8" s="257"/>
      <c r="C8" s="257"/>
      <c r="D8" s="257"/>
      <c r="E8" s="257"/>
      <c r="F8" s="257"/>
      <c r="G8" s="257"/>
      <c r="H8" s="257"/>
      <c r="I8" s="257"/>
      <c r="J8" s="257"/>
      <c r="K8" s="257"/>
      <c r="L8" s="257"/>
      <c r="M8" s="257"/>
      <c r="N8" s="257"/>
      <c r="O8" s="257"/>
      <c r="P8" s="257"/>
    </row>
    <row r="9" spans="1:16" ht="16.5" customHeight="1">
      <c r="A9" s="257"/>
      <c r="B9" s="257"/>
      <c r="C9" s="257"/>
      <c r="D9" s="257"/>
      <c r="E9" s="257"/>
      <c r="F9" s="257"/>
      <c r="G9" s="257"/>
      <c r="H9" s="257"/>
      <c r="I9" s="257"/>
      <c r="J9" s="257"/>
      <c r="K9" s="257"/>
      <c r="L9" s="257"/>
      <c r="M9" s="257"/>
      <c r="N9" s="257"/>
      <c r="O9" s="257"/>
      <c r="P9" s="257"/>
    </row>
    <row r="10" spans="1:16" ht="16.5" customHeight="1">
      <c r="A10" s="257"/>
      <c r="B10" s="257"/>
      <c r="C10" s="257"/>
      <c r="D10" s="257"/>
      <c r="E10" s="257"/>
      <c r="F10" s="257"/>
      <c r="G10" s="257"/>
      <c r="H10" s="257"/>
      <c r="I10" s="257"/>
      <c r="J10" s="257"/>
      <c r="K10" s="257"/>
      <c r="L10" s="257"/>
      <c r="M10" s="257"/>
      <c r="N10" s="257"/>
      <c r="O10" s="257"/>
      <c r="P10" s="257"/>
    </row>
    <row r="11" spans="1:16" ht="16.5" customHeight="1">
      <c r="A11" s="257"/>
      <c r="B11" s="257"/>
      <c r="C11" s="257"/>
      <c r="D11" s="257"/>
      <c r="E11" s="257"/>
      <c r="F11" s="257"/>
      <c r="G11" s="257"/>
      <c r="H11" s="257"/>
      <c r="I11" s="257"/>
      <c r="J11" s="257"/>
      <c r="K11" s="257"/>
      <c r="L11" s="257"/>
      <c r="M11" s="257"/>
      <c r="N11" s="257"/>
      <c r="O11" s="257"/>
      <c r="P11" s="257"/>
    </row>
    <row r="12" spans="1:16" ht="16.5" customHeight="1">
      <c r="A12" s="257"/>
      <c r="B12" s="257"/>
      <c r="C12" s="257"/>
      <c r="D12" s="257"/>
      <c r="E12" s="257"/>
      <c r="F12" s="257"/>
      <c r="G12" s="257"/>
      <c r="H12" s="257"/>
      <c r="I12" s="257"/>
      <c r="J12" s="257"/>
      <c r="K12" s="257"/>
      <c r="L12" s="257"/>
      <c r="M12" s="257"/>
      <c r="N12" s="257"/>
      <c r="O12" s="257"/>
      <c r="P12" s="257"/>
    </row>
    <row r="13" spans="1:16" ht="16.5" customHeight="1">
      <c r="A13" s="257"/>
      <c r="B13" s="257"/>
      <c r="C13" s="257"/>
      <c r="D13" s="257"/>
      <c r="E13" s="257"/>
      <c r="F13" s="257"/>
      <c r="G13" s="257"/>
      <c r="H13" s="257"/>
      <c r="I13" s="257"/>
      <c r="J13" s="257"/>
      <c r="K13" s="257"/>
      <c r="L13" s="257"/>
      <c r="M13" s="257"/>
      <c r="N13" s="257"/>
      <c r="O13" s="257"/>
      <c r="P13" s="257"/>
    </row>
    <row r="14" spans="1:16" ht="16.5" customHeight="1">
      <c r="A14" s="257"/>
      <c r="B14" s="257"/>
      <c r="C14" s="257"/>
      <c r="D14" s="257"/>
      <c r="E14" s="257"/>
      <c r="F14" s="257"/>
      <c r="G14" s="257"/>
      <c r="H14" s="257"/>
      <c r="I14" s="257"/>
      <c r="J14" s="257"/>
      <c r="K14" s="257"/>
      <c r="L14" s="257"/>
      <c r="M14" s="257"/>
      <c r="N14" s="257"/>
      <c r="O14" s="257"/>
      <c r="P14" s="257"/>
    </row>
    <row r="15" spans="1:16" ht="16.5" customHeight="1">
      <c r="A15" s="257"/>
      <c r="B15" s="257"/>
      <c r="C15" s="257"/>
      <c r="D15" s="257"/>
      <c r="E15" s="257"/>
      <c r="F15" s="257"/>
      <c r="G15" s="257"/>
      <c r="H15" s="257"/>
      <c r="I15" s="257"/>
      <c r="J15" s="257"/>
      <c r="K15" s="257"/>
      <c r="L15" s="257"/>
      <c r="M15" s="257"/>
      <c r="N15" s="257"/>
      <c r="O15" s="257"/>
      <c r="P15" s="257"/>
    </row>
    <row r="16" spans="1:16" ht="16.5" customHeight="1">
      <c r="A16" s="257"/>
      <c r="B16" s="257"/>
      <c r="C16" s="257"/>
      <c r="D16" s="257"/>
      <c r="E16" s="257"/>
      <c r="F16" s="257"/>
      <c r="G16" s="257"/>
      <c r="H16" s="257"/>
      <c r="I16" s="257"/>
      <c r="J16" s="257"/>
      <c r="K16" s="257"/>
      <c r="L16" s="257"/>
      <c r="M16" s="257"/>
      <c r="N16" s="257"/>
      <c r="O16" s="257"/>
      <c r="P16" s="257"/>
    </row>
    <row r="17" spans="1:16" ht="16.5" customHeight="1">
      <c r="A17" s="257"/>
      <c r="B17" s="257"/>
      <c r="C17" s="257"/>
      <c r="D17" s="257"/>
      <c r="E17" s="257"/>
      <c r="F17" s="257"/>
      <c r="G17" s="257"/>
      <c r="H17" s="257"/>
      <c r="I17" s="257"/>
      <c r="J17" s="257"/>
      <c r="K17" s="257"/>
      <c r="L17" s="257"/>
      <c r="M17" s="257"/>
      <c r="N17" s="257"/>
      <c r="O17" s="257"/>
      <c r="P17" s="257"/>
    </row>
    <row r="18" spans="1:16" ht="16.5" customHeight="1">
      <c r="A18" s="257"/>
      <c r="B18" s="257"/>
      <c r="C18" s="257"/>
      <c r="D18" s="257"/>
      <c r="E18" s="257"/>
      <c r="F18" s="257"/>
      <c r="G18" s="257"/>
      <c r="H18" s="257"/>
      <c r="I18" s="257"/>
      <c r="J18" s="257"/>
      <c r="K18" s="257"/>
      <c r="L18" s="257"/>
      <c r="M18" s="257"/>
      <c r="N18" s="257"/>
      <c r="O18" s="257"/>
      <c r="P18" s="257"/>
    </row>
    <row r="19" spans="1:16" ht="16.5" customHeight="1">
      <c r="A19" s="257"/>
      <c r="B19" s="257"/>
      <c r="C19" s="257"/>
      <c r="D19" s="257"/>
      <c r="E19" s="257"/>
      <c r="F19" s="257"/>
      <c r="G19" s="257"/>
      <c r="H19" s="257"/>
      <c r="I19" s="257"/>
      <c r="J19" s="257"/>
      <c r="K19" s="257"/>
      <c r="L19" s="257"/>
      <c r="M19" s="257"/>
      <c r="N19" s="257"/>
      <c r="O19" s="257"/>
      <c r="P19" s="257"/>
    </row>
    <row r="20" spans="1:16" ht="16.5" customHeight="1">
      <c r="A20" s="257"/>
      <c r="B20" s="257"/>
      <c r="C20" s="257"/>
      <c r="D20" s="257"/>
      <c r="E20" s="257"/>
      <c r="F20" s="257"/>
      <c r="G20" s="257"/>
      <c r="H20" s="257"/>
      <c r="I20" s="257"/>
      <c r="J20" s="257"/>
      <c r="K20" s="257"/>
      <c r="L20" s="257"/>
      <c r="M20" s="257"/>
      <c r="N20" s="257"/>
      <c r="O20" s="257"/>
      <c r="P20" s="257"/>
    </row>
    <row r="21" spans="1:16" ht="16.5" customHeight="1">
      <c r="A21" s="257"/>
      <c r="B21" s="257"/>
      <c r="C21" s="257"/>
      <c r="D21" s="257"/>
      <c r="E21" s="257"/>
      <c r="F21" s="257"/>
      <c r="G21" s="257"/>
      <c r="H21" s="257"/>
      <c r="I21" s="257"/>
      <c r="J21" s="257"/>
      <c r="K21" s="257"/>
      <c r="L21" s="257"/>
      <c r="M21" s="257"/>
      <c r="N21" s="257"/>
      <c r="O21" s="257"/>
      <c r="P21" s="257"/>
    </row>
    <row r="22" spans="1:16" ht="16.5" customHeight="1">
      <c r="A22" s="257"/>
      <c r="B22" s="257"/>
      <c r="C22" s="257"/>
      <c r="D22" s="257"/>
      <c r="E22" s="257"/>
      <c r="F22" s="257"/>
      <c r="G22" s="257"/>
      <c r="H22" s="257"/>
      <c r="I22" s="257"/>
      <c r="J22" s="257"/>
      <c r="K22" s="257"/>
      <c r="L22" s="257"/>
      <c r="M22" s="257"/>
      <c r="N22" s="257"/>
      <c r="O22" s="257"/>
      <c r="P22" s="257"/>
    </row>
    <row r="23" spans="1:16" ht="16.5" customHeight="1">
      <c r="A23" s="257"/>
      <c r="B23" s="257"/>
      <c r="C23" s="257"/>
      <c r="D23" s="257"/>
      <c r="E23" s="257"/>
      <c r="F23" s="257"/>
      <c r="G23" s="257"/>
      <c r="H23" s="257"/>
      <c r="I23" s="257"/>
      <c r="J23" s="257"/>
      <c r="K23" s="257"/>
      <c r="L23" s="257"/>
      <c r="M23" s="257"/>
      <c r="N23" s="257"/>
      <c r="O23" s="257"/>
      <c r="P23" s="257"/>
    </row>
    <row r="24" spans="1:16" ht="16.5" customHeight="1">
      <c r="A24" s="257"/>
      <c r="B24" s="257"/>
      <c r="C24" s="257"/>
      <c r="D24" s="257"/>
      <c r="E24" s="257"/>
      <c r="F24" s="257"/>
      <c r="G24" s="257"/>
      <c r="H24" s="257"/>
      <c r="I24" s="257"/>
      <c r="J24" s="257"/>
      <c r="K24" s="257"/>
      <c r="L24" s="257"/>
      <c r="M24" s="257"/>
      <c r="N24" s="257"/>
      <c r="O24" s="257"/>
      <c r="P24" s="257"/>
    </row>
    <row r="25" spans="1:16" ht="16.5" customHeight="1">
      <c r="A25" s="257"/>
      <c r="B25" s="257"/>
      <c r="C25" s="257"/>
      <c r="D25" s="257"/>
      <c r="E25" s="257"/>
      <c r="F25" s="257"/>
      <c r="G25" s="257"/>
      <c r="H25" s="257"/>
      <c r="I25" s="257"/>
      <c r="J25" s="257"/>
      <c r="K25" s="257"/>
      <c r="L25" s="257"/>
      <c r="M25" s="257"/>
      <c r="N25" s="257"/>
      <c r="O25" s="257"/>
      <c r="P25" s="257"/>
    </row>
    <row r="26" spans="1:16" ht="16.5" customHeight="1">
      <c r="A26" s="257"/>
      <c r="B26" s="257"/>
      <c r="C26" s="257"/>
      <c r="D26" s="257"/>
      <c r="E26" s="257"/>
      <c r="F26" s="257"/>
      <c r="G26" s="257"/>
      <c r="H26" s="257"/>
      <c r="I26" s="257"/>
      <c r="J26" s="257"/>
      <c r="K26" s="257"/>
      <c r="L26" s="257"/>
      <c r="M26" s="257"/>
      <c r="N26" s="257"/>
      <c r="O26" s="257"/>
      <c r="P26" s="257"/>
    </row>
    <row r="27" spans="1:16" ht="16.5" customHeight="1">
      <c r="A27" s="257"/>
      <c r="B27" s="257"/>
      <c r="C27" s="257"/>
      <c r="D27" s="257"/>
      <c r="E27" s="257"/>
      <c r="F27" s="257"/>
      <c r="G27" s="257"/>
      <c r="H27" s="257"/>
      <c r="I27" s="257"/>
      <c r="J27" s="257"/>
      <c r="K27" s="257"/>
      <c r="L27" s="257"/>
      <c r="M27" s="257"/>
      <c r="N27" s="257"/>
      <c r="O27" s="257"/>
      <c r="P27" s="257"/>
    </row>
    <row r="28" spans="1:16" ht="16.5" customHeight="1">
      <c r="A28" s="257"/>
      <c r="B28" s="257"/>
      <c r="C28" s="257"/>
      <c r="D28" s="257"/>
      <c r="E28" s="257"/>
      <c r="F28" s="257"/>
      <c r="G28" s="257"/>
      <c r="H28" s="257"/>
      <c r="I28" s="257"/>
      <c r="J28" s="257"/>
      <c r="K28" s="257"/>
      <c r="L28" s="257"/>
      <c r="M28" s="257"/>
      <c r="N28" s="257"/>
      <c r="O28" s="257"/>
      <c r="P28" s="257"/>
    </row>
    <row r="29" spans="1:16" ht="16.5" customHeight="1">
      <c r="A29" s="257"/>
      <c r="B29" s="257"/>
      <c r="C29" s="257"/>
      <c r="D29" s="257"/>
      <c r="E29" s="257"/>
      <c r="F29" s="257"/>
      <c r="G29" s="257"/>
      <c r="H29" s="257"/>
      <c r="I29" s="257"/>
      <c r="J29" s="257"/>
      <c r="K29" s="257"/>
      <c r="L29" s="257"/>
      <c r="M29" s="257"/>
      <c r="N29" s="257"/>
      <c r="O29" s="257"/>
      <c r="P29" s="257"/>
    </row>
    <row r="30" spans="1:16" ht="16.5" customHeight="1">
      <c r="A30" s="257"/>
      <c r="B30" s="257"/>
      <c r="C30" s="257"/>
      <c r="D30" s="257"/>
      <c r="E30" s="257"/>
      <c r="F30" s="257"/>
      <c r="G30" s="257"/>
      <c r="H30" s="257"/>
      <c r="I30" s="257"/>
      <c r="J30" s="257"/>
      <c r="K30" s="257"/>
      <c r="L30" s="257"/>
      <c r="M30" s="257"/>
      <c r="N30" s="257"/>
      <c r="O30" s="257"/>
      <c r="P30" s="257"/>
    </row>
    <row r="31" spans="1:16" ht="16.5" customHeight="1">
      <c r="A31" s="257"/>
      <c r="B31" s="257"/>
      <c r="C31" s="257"/>
      <c r="D31" s="257"/>
      <c r="E31" s="257"/>
      <c r="F31" s="257"/>
      <c r="G31" s="257"/>
      <c r="H31" s="257"/>
      <c r="I31" s="257"/>
      <c r="J31" s="257"/>
      <c r="K31" s="257"/>
      <c r="L31" s="257"/>
      <c r="M31" s="257"/>
      <c r="N31" s="257"/>
      <c r="O31" s="257"/>
      <c r="P31" s="257"/>
    </row>
    <row r="32" spans="1:16" ht="31.5" customHeight="1" thickBot="1">
      <c r="A32" s="257"/>
      <c r="B32" s="257"/>
      <c r="C32" s="257"/>
      <c r="D32" s="257"/>
      <c r="E32" s="257"/>
      <c r="F32" s="257"/>
      <c r="G32" s="257"/>
      <c r="H32" s="257"/>
      <c r="I32" s="257"/>
      <c r="J32" s="259" t="s">
        <v>497</v>
      </c>
      <c r="K32" s="257"/>
      <c r="L32" s="257"/>
      <c r="M32" s="257"/>
      <c r="N32" s="257"/>
      <c r="O32" s="257"/>
      <c r="P32" s="257"/>
    </row>
    <row r="33" spans="1:16" ht="39" customHeight="1" thickBot="1">
      <c r="A33" s="257"/>
      <c r="B33" s="260" t="s">
        <v>498</v>
      </c>
      <c r="C33" s="261"/>
      <c r="D33" s="261"/>
      <c r="E33" s="262" t="s">
        <v>493</v>
      </c>
      <c r="F33" s="263" t="s">
        <v>4</v>
      </c>
      <c r="G33" s="264" t="s">
        <v>5</v>
      </c>
      <c r="H33" s="264" t="s">
        <v>6</v>
      </c>
      <c r="I33" s="264" t="s">
        <v>7</v>
      </c>
      <c r="J33" s="265" t="s">
        <v>8</v>
      </c>
      <c r="K33" s="257"/>
      <c r="L33" s="257"/>
      <c r="M33" s="257"/>
      <c r="N33" s="257"/>
      <c r="O33" s="257"/>
      <c r="P33" s="257"/>
    </row>
    <row r="34" spans="1:16" ht="39" customHeight="1">
      <c r="A34" s="257"/>
      <c r="B34" s="266"/>
      <c r="C34" s="1145" t="s">
        <v>499</v>
      </c>
      <c r="D34" s="1145"/>
      <c r="E34" s="1146"/>
      <c r="F34" s="267">
        <v>5.12</v>
      </c>
      <c r="G34" s="268">
        <v>5.48</v>
      </c>
      <c r="H34" s="268">
        <v>6.08</v>
      </c>
      <c r="I34" s="268">
        <v>6.3</v>
      </c>
      <c r="J34" s="269">
        <v>7.07</v>
      </c>
      <c r="K34" s="257"/>
      <c r="L34" s="257"/>
      <c r="M34" s="257"/>
      <c r="N34" s="257"/>
      <c r="O34" s="257"/>
      <c r="P34" s="257"/>
    </row>
    <row r="35" spans="1:16" ht="39" customHeight="1">
      <c r="A35" s="257"/>
      <c r="B35" s="270"/>
      <c r="C35" s="1139" t="s">
        <v>359</v>
      </c>
      <c r="D35" s="1140"/>
      <c r="E35" s="1141"/>
      <c r="F35" s="271">
        <v>3.37</v>
      </c>
      <c r="G35" s="272">
        <v>3.6</v>
      </c>
      <c r="H35" s="272">
        <v>3.01</v>
      </c>
      <c r="I35" s="272">
        <v>4.7300000000000004</v>
      </c>
      <c r="J35" s="273">
        <v>5.57</v>
      </c>
      <c r="K35" s="257"/>
      <c r="L35" s="257"/>
      <c r="M35" s="257"/>
      <c r="N35" s="257"/>
      <c r="O35" s="257"/>
      <c r="P35" s="257"/>
    </row>
    <row r="36" spans="1:16" ht="39" customHeight="1">
      <c r="A36" s="257"/>
      <c r="B36" s="270"/>
      <c r="C36" s="1139" t="s">
        <v>500</v>
      </c>
      <c r="D36" s="1140"/>
      <c r="E36" s="1141"/>
      <c r="F36" s="271">
        <v>0.71</v>
      </c>
      <c r="G36" s="272">
        <v>0.44</v>
      </c>
      <c r="H36" s="272">
        <v>0.83</v>
      </c>
      <c r="I36" s="272">
        <v>1.1499999999999999</v>
      </c>
      <c r="J36" s="273">
        <v>2.39</v>
      </c>
      <c r="K36" s="257"/>
      <c r="L36" s="257"/>
      <c r="M36" s="257"/>
      <c r="N36" s="257"/>
      <c r="O36" s="257"/>
      <c r="P36" s="257"/>
    </row>
    <row r="37" spans="1:16" ht="39" customHeight="1">
      <c r="A37" s="257"/>
      <c r="B37" s="270"/>
      <c r="C37" s="1139" t="s">
        <v>501</v>
      </c>
      <c r="D37" s="1140"/>
      <c r="E37" s="1141"/>
      <c r="F37" s="271">
        <v>1.02</v>
      </c>
      <c r="G37" s="272">
        <v>0.46</v>
      </c>
      <c r="H37" s="272">
        <v>0.83</v>
      </c>
      <c r="I37" s="272">
        <v>1.03</v>
      </c>
      <c r="J37" s="273">
        <v>1.4</v>
      </c>
      <c r="K37" s="257"/>
      <c r="L37" s="257"/>
      <c r="M37" s="257"/>
      <c r="N37" s="257"/>
      <c r="O37" s="257"/>
      <c r="P37" s="257"/>
    </row>
    <row r="38" spans="1:16" ht="39" customHeight="1">
      <c r="A38" s="257"/>
      <c r="B38" s="270"/>
      <c r="C38" s="1139" t="s">
        <v>502</v>
      </c>
      <c r="D38" s="1140"/>
      <c r="E38" s="1141"/>
      <c r="F38" s="271">
        <v>0.05</v>
      </c>
      <c r="G38" s="272">
        <v>0.15</v>
      </c>
      <c r="H38" s="272">
        <v>0.12</v>
      </c>
      <c r="I38" s="272" t="s">
        <v>503</v>
      </c>
      <c r="J38" s="273">
        <v>0.39</v>
      </c>
      <c r="K38" s="257"/>
      <c r="L38" s="257"/>
      <c r="M38" s="257"/>
      <c r="N38" s="257"/>
      <c r="O38" s="257"/>
      <c r="P38" s="257"/>
    </row>
    <row r="39" spans="1:16" ht="39" customHeight="1">
      <c r="A39" s="257"/>
      <c r="B39" s="270"/>
      <c r="C39" s="1139" t="s">
        <v>504</v>
      </c>
      <c r="D39" s="1140"/>
      <c r="E39" s="1141"/>
      <c r="F39" s="271">
        <v>0.03</v>
      </c>
      <c r="G39" s="272">
        <v>0.02</v>
      </c>
      <c r="H39" s="272">
        <v>0.01</v>
      </c>
      <c r="I39" s="272">
        <v>0.01</v>
      </c>
      <c r="J39" s="273">
        <v>0.03</v>
      </c>
      <c r="K39" s="257"/>
      <c r="L39" s="257"/>
      <c r="M39" s="257"/>
      <c r="N39" s="257"/>
      <c r="O39" s="257"/>
      <c r="P39" s="257"/>
    </row>
    <row r="40" spans="1:16" ht="39" customHeight="1">
      <c r="A40" s="257"/>
      <c r="B40" s="270"/>
      <c r="C40" s="1139" t="s">
        <v>364</v>
      </c>
      <c r="D40" s="1140"/>
      <c r="E40" s="1141"/>
      <c r="F40" s="271">
        <v>0</v>
      </c>
      <c r="G40" s="272">
        <v>0</v>
      </c>
      <c r="H40" s="272">
        <v>0</v>
      </c>
      <c r="I40" s="272">
        <v>0</v>
      </c>
      <c r="J40" s="273">
        <v>0</v>
      </c>
      <c r="K40" s="257"/>
      <c r="L40" s="257"/>
      <c r="M40" s="257"/>
      <c r="N40" s="257"/>
      <c r="O40" s="257"/>
      <c r="P40" s="257"/>
    </row>
    <row r="41" spans="1:16" ht="39" customHeight="1">
      <c r="A41" s="257"/>
      <c r="B41" s="270"/>
      <c r="C41" s="1139" t="s">
        <v>505</v>
      </c>
      <c r="D41" s="1140"/>
      <c r="E41" s="1141"/>
      <c r="F41" s="271">
        <v>0</v>
      </c>
      <c r="G41" s="272">
        <v>0</v>
      </c>
      <c r="H41" s="272">
        <v>0</v>
      </c>
      <c r="I41" s="272">
        <v>0</v>
      </c>
      <c r="J41" s="273">
        <v>0</v>
      </c>
      <c r="K41" s="257"/>
      <c r="L41" s="257"/>
      <c r="M41" s="257"/>
      <c r="N41" s="257"/>
      <c r="O41" s="257"/>
      <c r="P41" s="257"/>
    </row>
    <row r="42" spans="1:16" ht="39" customHeight="1">
      <c r="A42" s="257"/>
      <c r="B42" s="274"/>
      <c r="C42" s="1139" t="s">
        <v>506</v>
      </c>
      <c r="D42" s="1140"/>
      <c r="E42" s="1141"/>
      <c r="F42" s="271" t="s">
        <v>360</v>
      </c>
      <c r="G42" s="272" t="s">
        <v>360</v>
      </c>
      <c r="H42" s="272" t="s">
        <v>360</v>
      </c>
      <c r="I42" s="272" t="s">
        <v>360</v>
      </c>
      <c r="J42" s="273" t="s">
        <v>360</v>
      </c>
      <c r="K42" s="257"/>
      <c r="L42" s="257"/>
      <c r="M42" s="257"/>
      <c r="N42" s="257"/>
      <c r="O42" s="257"/>
      <c r="P42" s="257"/>
    </row>
    <row r="43" spans="1:16" ht="39" customHeight="1" thickBot="1">
      <c r="A43" s="257"/>
      <c r="B43" s="275"/>
      <c r="C43" s="1142" t="s">
        <v>507</v>
      </c>
      <c r="D43" s="1143"/>
      <c r="E43" s="1144"/>
      <c r="F43" s="276">
        <v>0.23</v>
      </c>
      <c r="G43" s="277">
        <v>0.15</v>
      </c>
      <c r="H43" s="277">
        <v>0.83</v>
      </c>
      <c r="I43" s="277">
        <v>0</v>
      </c>
      <c r="J43" s="278">
        <v>0</v>
      </c>
      <c r="K43" s="257"/>
      <c r="L43" s="257"/>
      <c r="M43" s="257"/>
      <c r="N43" s="257"/>
      <c r="O43" s="257"/>
      <c r="P43" s="257"/>
    </row>
    <row r="44" spans="1:16" ht="39" customHeight="1">
      <c r="A44" s="257"/>
      <c r="B44" s="279" t="s">
        <v>508</v>
      </c>
      <c r="C44" s="280"/>
      <c r="D44" s="281"/>
      <c r="E44" s="281"/>
      <c r="F44" s="282"/>
      <c r="G44" s="282"/>
      <c r="H44" s="282"/>
      <c r="I44" s="282"/>
      <c r="J44" s="282"/>
      <c r="K44" s="257"/>
      <c r="L44" s="257"/>
      <c r="M44" s="257"/>
      <c r="N44" s="257"/>
      <c r="O44" s="257"/>
      <c r="P44" s="257"/>
    </row>
    <row r="45" spans="1:16" ht="18" customHeight="1">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c r="A1" s="283"/>
      <c r="B1" s="283"/>
      <c r="C1" s="283"/>
      <c r="D1" s="283"/>
      <c r="E1" s="283"/>
      <c r="F1" s="283"/>
      <c r="G1" s="283"/>
      <c r="H1" s="283"/>
      <c r="I1" s="283"/>
      <c r="J1" s="283"/>
      <c r="K1" s="283"/>
      <c r="L1" s="283"/>
      <c r="M1" s="283"/>
      <c r="N1" s="283"/>
      <c r="O1" s="283"/>
      <c r="P1" s="283"/>
      <c r="Q1" s="283"/>
      <c r="R1" s="283"/>
      <c r="S1" s="283"/>
      <c r="T1" s="283"/>
      <c r="U1" s="283"/>
    </row>
    <row r="2" spans="1:21" ht="13.5" customHeight="1">
      <c r="A2" s="283"/>
      <c r="B2" s="283"/>
      <c r="C2" s="283"/>
      <c r="D2" s="283"/>
      <c r="E2" s="283"/>
      <c r="F2" s="283"/>
      <c r="G2" s="283"/>
      <c r="H2" s="283"/>
      <c r="I2" s="283"/>
      <c r="J2" s="283"/>
      <c r="K2" s="283"/>
      <c r="L2" s="283"/>
      <c r="M2" s="283"/>
      <c r="N2" s="283"/>
      <c r="O2" s="283"/>
      <c r="P2" s="283"/>
      <c r="Q2" s="283"/>
      <c r="R2" s="283"/>
      <c r="S2" s="283"/>
      <c r="T2" s="283"/>
      <c r="U2" s="283"/>
    </row>
    <row r="3" spans="1:21" ht="13.5" customHeight="1">
      <c r="A3" s="283"/>
      <c r="B3" s="283"/>
      <c r="C3" s="283"/>
      <c r="D3" s="283"/>
      <c r="E3" s="283"/>
      <c r="F3" s="283"/>
      <c r="G3" s="283"/>
      <c r="H3" s="283"/>
      <c r="I3" s="283"/>
      <c r="J3" s="283"/>
      <c r="K3" s="283"/>
      <c r="L3" s="283"/>
      <c r="M3" s="283"/>
      <c r="N3" s="283"/>
      <c r="O3" s="283"/>
      <c r="P3" s="283"/>
      <c r="Q3" s="283"/>
      <c r="R3" s="283"/>
      <c r="S3" s="283"/>
      <c r="T3" s="283"/>
      <c r="U3" s="283"/>
    </row>
    <row r="4" spans="1:21" ht="13.5" customHeight="1">
      <c r="A4" s="283"/>
      <c r="B4" s="283"/>
      <c r="C4" s="283"/>
      <c r="D4" s="283"/>
      <c r="E4" s="283"/>
      <c r="F4" s="283"/>
      <c r="G4" s="283"/>
      <c r="H4" s="283"/>
      <c r="I4" s="283"/>
      <c r="J4" s="283"/>
      <c r="K4" s="283"/>
      <c r="L4" s="283"/>
      <c r="M4" s="283"/>
      <c r="N4" s="283"/>
      <c r="O4" s="283"/>
      <c r="P4" s="283"/>
      <c r="Q4" s="283"/>
      <c r="R4" s="283"/>
      <c r="S4" s="283"/>
      <c r="T4" s="283"/>
      <c r="U4" s="283"/>
    </row>
    <row r="5" spans="1:21" ht="13.5" customHeight="1">
      <c r="A5" s="283"/>
      <c r="B5" s="283"/>
      <c r="C5" s="283"/>
      <c r="D5" s="283"/>
      <c r="E5" s="283"/>
      <c r="F5" s="283"/>
      <c r="G5" s="283"/>
      <c r="H5" s="283"/>
      <c r="I5" s="283"/>
      <c r="J5" s="283"/>
      <c r="K5" s="283"/>
      <c r="L5" s="283"/>
      <c r="M5" s="283"/>
      <c r="N5" s="283"/>
      <c r="O5" s="283"/>
      <c r="P5" s="283"/>
      <c r="Q5" s="283"/>
      <c r="R5" s="283"/>
      <c r="S5" s="283"/>
      <c r="T5" s="283"/>
      <c r="U5" s="283"/>
    </row>
    <row r="6" spans="1:21" ht="13.5" customHeight="1">
      <c r="A6" s="283"/>
      <c r="B6" s="283"/>
      <c r="C6" s="283"/>
      <c r="D6" s="283"/>
      <c r="E6" s="283"/>
      <c r="F6" s="283"/>
      <c r="G6" s="283"/>
      <c r="H6" s="283"/>
      <c r="I6" s="283"/>
      <c r="J6" s="283"/>
      <c r="K6" s="283"/>
      <c r="L6" s="283"/>
      <c r="M6" s="283"/>
      <c r="N6" s="283"/>
      <c r="O6" s="283"/>
      <c r="P6" s="283"/>
      <c r="Q6" s="283"/>
      <c r="R6" s="283"/>
      <c r="S6" s="283"/>
      <c r="T6" s="283"/>
      <c r="U6" s="283"/>
    </row>
    <row r="7" spans="1:21" ht="13.5" customHeight="1">
      <c r="A7" s="283"/>
      <c r="B7" s="283"/>
      <c r="C7" s="283"/>
      <c r="D7" s="283"/>
      <c r="E7" s="283"/>
      <c r="F7" s="283"/>
      <c r="G7" s="283"/>
      <c r="H7" s="283"/>
      <c r="I7" s="283"/>
      <c r="J7" s="283"/>
      <c r="K7" s="283"/>
      <c r="L7" s="283"/>
      <c r="M7" s="283"/>
      <c r="N7" s="283"/>
      <c r="O7" s="283"/>
      <c r="P7" s="283"/>
      <c r="Q7" s="283"/>
      <c r="R7" s="283"/>
      <c r="S7" s="283"/>
      <c r="T7" s="283"/>
      <c r="U7" s="283"/>
    </row>
    <row r="8" spans="1:21" ht="13.5" customHeight="1">
      <c r="A8" s="283"/>
      <c r="B8" s="283"/>
      <c r="C8" s="283"/>
      <c r="D8" s="283"/>
      <c r="E8" s="283"/>
      <c r="F8" s="283"/>
      <c r="G8" s="283"/>
      <c r="H8" s="283"/>
      <c r="I8" s="283"/>
      <c r="J8" s="283"/>
      <c r="K8" s="283"/>
      <c r="L8" s="283"/>
      <c r="M8" s="283"/>
      <c r="N8" s="283"/>
      <c r="O8" s="283"/>
      <c r="P8" s="283"/>
      <c r="Q8" s="283"/>
      <c r="R8" s="283"/>
      <c r="S8" s="283"/>
      <c r="T8" s="283"/>
      <c r="U8" s="283"/>
    </row>
    <row r="9" spans="1:21" ht="13.5" customHeight="1">
      <c r="A9" s="283"/>
      <c r="B9" s="283"/>
      <c r="C9" s="283"/>
      <c r="D9" s="283"/>
      <c r="E9" s="283"/>
      <c r="F9" s="283"/>
      <c r="G9" s="283"/>
      <c r="H9" s="283"/>
      <c r="I9" s="283"/>
      <c r="J9" s="283"/>
      <c r="K9" s="283"/>
      <c r="L9" s="283"/>
      <c r="M9" s="283"/>
      <c r="N9" s="283"/>
      <c r="O9" s="283"/>
      <c r="P9" s="283"/>
      <c r="Q9" s="283"/>
      <c r="R9" s="283"/>
      <c r="S9" s="283"/>
      <c r="T9" s="283"/>
      <c r="U9" s="283"/>
    </row>
    <row r="10" spans="1:21" ht="13.5" customHeight="1">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c r="A43" s="283"/>
      <c r="B43" s="283"/>
      <c r="C43" s="283"/>
      <c r="D43" s="283"/>
      <c r="E43" s="283"/>
      <c r="F43" s="283"/>
      <c r="G43" s="283"/>
      <c r="H43" s="283"/>
      <c r="I43" s="283"/>
      <c r="J43" s="283"/>
      <c r="K43" s="283"/>
      <c r="L43" s="283"/>
      <c r="M43" s="283"/>
      <c r="N43" s="283"/>
      <c r="O43" s="285" t="s">
        <v>509</v>
      </c>
      <c r="P43" s="283"/>
      <c r="Q43" s="283"/>
      <c r="R43" s="283"/>
      <c r="S43" s="283"/>
      <c r="T43" s="283"/>
      <c r="U43" s="283"/>
    </row>
    <row r="44" spans="1:21" ht="30.75" customHeight="1" thickBot="1">
      <c r="A44" s="283"/>
      <c r="B44" s="286" t="s">
        <v>510</v>
      </c>
      <c r="C44" s="287"/>
      <c r="D44" s="287"/>
      <c r="E44" s="288"/>
      <c r="F44" s="288"/>
      <c r="G44" s="288"/>
      <c r="H44" s="288"/>
      <c r="I44" s="288"/>
      <c r="J44" s="289" t="s">
        <v>493</v>
      </c>
      <c r="K44" s="290" t="s">
        <v>4</v>
      </c>
      <c r="L44" s="291" t="s">
        <v>5</v>
      </c>
      <c r="M44" s="291" t="s">
        <v>6</v>
      </c>
      <c r="N44" s="291" t="s">
        <v>7</v>
      </c>
      <c r="O44" s="292" t="s">
        <v>8</v>
      </c>
      <c r="P44" s="283"/>
      <c r="Q44" s="283"/>
      <c r="R44" s="283"/>
      <c r="S44" s="283"/>
      <c r="T44" s="283"/>
      <c r="U44" s="283"/>
    </row>
    <row r="45" spans="1:21" ht="30.75" customHeight="1">
      <c r="A45" s="283"/>
      <c r="B45" s="1155" t="s">
        <v>511</v>
      </c>
      <c r="C45" s="1156"/>
      <c r="D45" s="293"/>
      <c r="E45" s="1161" t="s">
        <v>512</v>
      </c>
      <c r="F45" s="1161"/>
      <c r="G45" s="1161"/>
      <c r="H45" s="1161"/>
      <c r="I45" s="1161"/>
      <c r="J45" s="1162"/>
      <c r="K45" s="294">
        <v>1719</v>
      </c>
      <c r="L45" s="295">
        <v>1714</v>
      </c>
      <c r="M45" s="295">
        <v>1610</v>
      </c>
      <c r="N45" s="295">
        <v>1583</v>
      </c>
      <c r="O45" s="296">
        <v>1381</v>
      </c>
      <c r="P45" s="283"/>
      <c r="Q45" s="283"/>
      <c r="R45" s="283"/>
      <c r="S45" s="283"/>
      <c r="T45" s="283"/>
      <c r="U45" s="283"/>
    </row>
    <row r="46" spans="1:21" ht="30.75" customHeight="1">
      <c r="A46" s="283"/>
      <c r="B46" s="1157"/>
      <c r="C46" s="1158"/>
      <c r="D46" s="297"/>
      <c r="E46" s="1149" t="s">
        <v>513</v>
      </c>
      <c r="F46" s="1149"/>
      <c r="G46" s="1149"/>
      <c r="H46" s="1149"/>
      <c r="I46" s="1149"/>
      <c r="J46" s="1150"/>
      <c r="K46" s="298" t="s">
        <v>360</v>
      </c>
      <c r="L46" s="299" t="s">
        <v>360</v>
      </c>
      <c r="M46" s="299" t="s">
        <v>360</v>
      </c>
      <c r="N46" s="299" t="s">
        <v>360</v>
      </c>
      <c r="O46" s="300" t="s">
        <v>360</v>
      </c>
      <c r="P46" s="283"/>
      <c r="Q46" s="283"/>
      <c r="R46" s="283"/>
      <c r="S46" s="283"/>
      <c r="T46" s="283"/>
      <c r="U46" s="283"/>
    </row>
    <row r="47" spans="1:21" ht="30.75" customHeight="1">
      <c r="A47" s="283"/>
      <c r="B47" s="1157"/>
      <c r="C47" s="1158"/>
      <c r="D47" s="297"/>
      <c r="E47" s="1149" t="s">
        <v>514</v>
      </c>
      <c r="F47" s="1149"/>
      <c r="G47" s="1149"/>
      <c r="H47" s="1149"/>
      <c r="I47" s="1149"/>
      <c r="J47" s="1150"/>
      <c r="K47" s="298" t="s">
        <v>360</v>
      </c>
      <c r="L47" s="299" t="s">
        <v>360</v>
      </c>
      <c r="M47" s="299" t="s">
        <v>360</v>
      </c>
      <c r="N47" s="299" t="s">
        <v>360</v>
      </c>
      <c r="O47" s="300" t="s">
        <v>360</v>
      </c>
      <c r="P47" s="283"/>
      <c r="Q47" s="283"/>
      <c r="R47" s="283"/>
      <c r="S47" s="283"/>
      <c r="T47" s="283"/>
      <c r="U47" s="283"/>
    </row>
    <row r="48" spans="1:21" ht="30.75" customHeight="1">
      <c r="A48" s="283"/>
      <c r="B48" s="1157"/>
      <c r="C48" s="1158"/>
      <c r="D48" s="297"/>
      <c r="E48" s="1149" t="s">
        <v>515</v>
      </c>
      <c r="F48" s="1149"/>
      <c r="G48" s="1149"/>
      <c r="H48" s="1149"/>
      <c r="I48" s="1149"/>
      <c r="J48" s="1150"/>
      <c r="K48" s="298">
        <v>522</v>
      </c>
      <c r="L48" s="299">
        <v>515</v>
      </c>
      <c r="M48" s="299">
        <v>514</v>
      </c>
      <c r="N48" s="299">
        <v>522</v>
      </c>
      <c r="O48" s="300">
        <v>645</v>
      </c>
      <c r="P48" s="283"/>
      <c r="Q48" s="283"/>
      <c r="R48" s="283"/>
      <c r="S48" s="283"/>
      <c r="T48" s="283"/>
      <c r="U48" s="283"/>
    </row>
    <row r="49" spans="1:21" ht="30.75" customHeight="1">
      <c r="A49" s="283"/>
      <c r="B49" s="1157"/>
      <c r="C49" s="1158"/>
      <c r="D49" s="297"/>
      <c r="E49" s="1149" t="s">
        <v>516</v>
      </c>
      <c r="F49" s="1149"/>
      <c r="G49" s="1149"/>
      <c r="H49" s="1149"/>
      <c r="I49" s="1149"/>
      <c r="J49" s="1150"/>
      <c r="K49" s="298">
        <v>23</v>
      </c>
      <c r="L49" s="299">
        <v>30</v>
      </c>
      <c r="M49" s="299">
        <v>39</v>
      </c>
      <c r="N49" s="299">
        <v>29</v>
      </c>
      <c r="O49" s="300">
        <v>36</v>
      </c>
      <c r="P49" s="283"/>
      <c r="Q49" s="283"/>
      <c r="R49" s="283"/>
      <c r="S49" s="283"/>
      <c r="T49" s="283"/>
      <c r="U49" s="283"/>
    </row>
    <row r="50" spans="1:21" ht="30.75" customHeight="1">
      <c r="A50" s="283"/>
      <c r="B50" s="1157"/>
      <c r="C50" s="1158"/>
      <c r="D50" s="297"/>
      <c r="E50" s="1149" t="s">
        <v>517</v>
      </c>
      <c r="F50" s="1149"/>
      <c r="G50" s="1149"/>
      <c r="H50" s="1149"/>
      <c r="I50" s="1149"/>
      <c r="J50" s="1150"/>
      <c r="K50" s="298">
        <v>9</v>
      </c>
      <c r="L50" s="299">
        <v>7</v>
      </c>
      <c r="M50" s="299">
        <v>5</v>
      </c>
      <c r="N50" s="299">
        <v>4</v>
      </c>
      <c r="O50" s="300">
        <v>1</v>
      </c>
      <c r="P50" s="283"/>
      <c r="Q50" s="283"/>
      <c r="R50" s="283"/>
      <c r="S50" s="283"/>
      <c r="T50" s="283"/>
      <c r="U50" s="283"/>
    </row>
    <row r="51" spans="1:21" ht="30.75" customHeight="1">
      <c r="A51" s="283"/>
      <c r="B51" s="1159"/>
      <c r="C51" s="1160"/>
      <c r="D51" s="301"/>
      <c r="E51" s="1149" t="s">
        <v>518</v>
      </c>
      <c r="F51" s="1149"/>
      <c r="G51" s="1149"/>
      <c r="H51" s="1149"/>
      <c r="I51" s="1149"/>
      <c r="J51" s="1150"/>
      <c r="K51" s="298" t="s">
        <v>360</v>
      </c>
      <c r="L51" s="299" t="s">
        <v>360</v>
      </c>
      <c r="M51" s="299" t="s">
        <v>360</v>
      </c>
      <c r="N51" s="299" t="s">
        <v>360</v>
      </c>
      <c r="O51" s="300" t="s">
        <v>360</v>
      </c>
      <c r="P51" s="283"/>
      <c r="Q51" s="283"/>
      <c r="R51" s="283"/>
      <c r="S51" s="283"/>
      <c r="T51" s="283"/>
      <c r="U51" s="283"/>
    </row>
    <row r="52" spans="1:21" ht="30.75" customHeight="1">
      <c r="A52" s="283"/>
      <c r="B52" s="1147" t="s">
        <v>519</v>
      </c>
      <c r="C52" s="1148"/>
      <c r="D52" s="301"/>
      <c r="E52" s="1149" t="s">
        <v>520</v>
      </c>
      <c r="F52" s="1149"/>
      <c r="G52" s="1149"/>
      <c r="H52" s="1149"/>
      <c r="I52" s="1149"/>
      <c r="J52" s="1150"/>
      <c r="K52" s="298">
        <v>1485</v>
      </c>
      <c r="L52" s="299">
        <v>1474</v>
      </c>
      <c r="M52" s="299">
        <v>1464</v>
      </c>
      <c r="N52" s="299">
        <v>1454</v>
      </c>
      <c r="O52" s="300">
        <v>1346</v>
      </c>
      <c r="P52" s="283"/>
      <c r="Q52" s="283"/>
      <c r="R52" s="283"/>
      <c r="S52" s="283"/>
      <c r="T52" s="283"/>
      <c r="U52" s="283"/>
    </row>
    <row r="53" spans="1:21" ht="30.75" customHeight="1" thickBot="1">
      <c r="A53" s="283"/>
      <c r="B53" s="1151" t="s">
        <v>521</v>
      </c>
      <c r="C53" s="1152"/>
      <c r="D53" s="302"/>
      <c r="E53" s="1153" t="s">
        <v>522</v>
      </c>
      <c r="F53" s="1153"/>
      <c r="G53" s="1153"/>
      <c r="H53" s="1153"/>
      <c r="I53" s="1153"/>
      <c r="J53" s="1154"/>
      <c r="K53" s="303">
        <v>788</v>
      </c>
      <c r="L53" s="304">
        <v>792</v>
      </c>
      <c r="M53" s="304">
        <v>704</v>
      </c>
      <c r="N53" s="304">
        <v>684</v>
      </c>
      <c r="O53" s="305">
        <v>717</v>
      </c>
      <c r="P53" s="283"/>
      <c r="Q53" s="283"/>
      <c r="R53" s="283"/>
      <c r="S53" s="283"/>
      <c r="T53" s="283"/>
      <c r="U53" s="283"/>
    </row>
    <row r="54" spans="1:21" ht="24" customHeight="1">
      <c r="A54" s="283"/>
      <c r="B54" s="306" t="s">
        <v>523</v>
      </c>
      <c r="C54" s="283"/>
      <c r="D54" s="283"/>
      <c r="E54" s="283"/>
      <c r="F54" s="283"/>
      <c r="G54" s="283"/>
      <c r="H54" s="283"/>
      <c r="I54" s="283"/>
      <c r="J54" s="283"/>
      <c r="K54" s="283"/>
      <c r="L54" s="283"/>
      <c r="M54" s="283"/>
      <c r="N54" s="283"/>
      <c r="O54" s="283"/>
      <c r="P54" s="283"/>
      <c r="Q54" s="283"/>
      <c r="R54" s="283"/>
      <c r="S54" s="283"/>
      <c r="T54" s="283"/>
      <c r="U54" s="283"/>
    </row>
    <row r="55" spans="1:21" ht="24" customHeight="1">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08" t="s">
        <v>509</v>
      </c>
    </row>
    <row r="40" spans="2:13" ht="27.75" customHeight="1" thickBot="1">
      <c r="B40" s="309" t="s">
        <v>510</v>
      </c>
      <c r="C40" s="310"/>
      <c r="D40" s="310"/>
      <c r="E40" s="311"/>
      <c r="F40" s="311"/>
      <c r="G40" s="311"/>
      <c r="H40" s="312" t="s">
        <v>493</v>
      </c>
      <c r="I40" s="313" t="s">
        <v>4</v>
      </c>
      <c r="J40" s="314" t="s">
        <v>5</v>
      </c>
      <c r="K40" s="314" t="s">
        <v>6</v>
      </c>
      <c r="L40" s="314" t="s">
        <v>7</v>
      </c>
      <c r="M40" s="315" t="s">
        <v>8</v>
      </c>
    </row>
    <row r="41" spans="2:13" ht="27.75" customHeight="1">
      <c r="B41" s="1163" t="s">
        <v>524</v>
      </c>
      <c r="C41" s="1164"/>
      <c r="D41" s="316"/>
      <c r="E41" s="1169" t="s">
        <v>525</v>
      </c>
      <c r="F41" s="1169"/>
      <c r="G41" s="1169"/>
      <c r="H41" s="1170"/>
      <c r="I41" s="317">
        <v>14253</v>
      </c>
      <c r="J41" s="318">
        <v>13285</v>
      </c>
      <c r="K41" s="318">
        <v>13081</v>
      </c>
      <c r="L41" s="318">
        <v>12049</v>
      </c>
      <c r="M41" s="319">
        <v>12065</v>
      </c>
    </row>
    <row r="42" spans="2:13" ht="27.75" customHeight="1">
      <c r="B42" s="1165"/>
      <c r="C42" s="1166"/>
      <c r="D42" s="320"/>
      <c r="E42" s="1171" t="s">
        <v>526</v>
      </c>
      <c r="F42" s="1171"/>
      <c r="G42" s="1171"/>
      <c r="H42" s="1172"/>
      <c r="I42" s="321">
        <v>25</v>
      </c>
      <c r="J42" s="322">
        <v>18</v>
      </c>
      <c r="K42" s="322">
        <v>13</v>
      </c>
      <c r="L42" s="322">
        <v>10</v>
      </c>
      <c r="M42" s="323">
        <v>9</v>
      </c>
    </row>
    <row r="43" spans="2:13" ht="27.75" customHeight="1">
      <c r="B43" s="1165"/>
      <c r="C43" s="1166"/>
      <c r="D43" s="320"/>
      <c r="E43" s="1171" t="s">
        <v>527</v>
      </c>
      <c r="F43" s="1171"/>
      <c r="G43" s="1171"/>
      <c r="H43" s="1172"/>
      <c r="I43" s="321">
        <v>6074</v>
      </c>
      <c r="J43" s="322">
        <v>5586</v>
      </c>
      <c r="K43" s="322">
        <v>5094</v>
      </c>
      <c r="L43" s="322">
        <v>4627</v>
      </c>
      <c r="M43" s="323">
        <v>4652</v>
      </c>
    </row>
    <row r="44" spans="2:13" ht="27.75" customHeight="1">
      <c r="B44" s="1165"/>
      <c r="C44" s="1166"/>
      <c r="D44" s="320"/>
      <c r="E44" s="1171" t="s">
        <v>528</v>
      </c>
      <c r="F44" s="1171"/>
      <c r="G44" s="1171"/>
      <c r="H44" s="1172"/>
      <c r="I44" s="321">
        <v>121</v>
      </c>
      <c r="J44" s="322">
        <v>182</v>
      </c>
      <c r="K44" s="322">
        <v>307</v>
      </c>
      <c r="L44" s="322">
        <v>315</v>
      </c>
      <c r="M44" s="323">
        <v>299</v>
      </c>
    </row>
    <row r="45" spans="2:13" ht="27.75" customHeight="1">
      <c r="B45" s="1165"/>
      <c r="C45" s="1166"/>
      <c r="D45" s="320"/>
      <c r="E45" s="1171" t="s">
        <v>529</v>
      </c>
      <c r="F45" s="1171"/>
      <c r="G45" s="1171"/>
      <c r="H45" s="1172"/>
      <c r="I45" s="321">
        <v>1501</v>
      </c>
      <c r="J45" s="322">
        <v>1439</v>
      </c>
      <c r="K45" s="322">
        <v>1315</v>
      </c>
      <c r="L45" s="322">
        <v>1188</v>
      </c>
      <c r="M45" s="323">
        <v>923</v>
      </c>
    </row>
    <row r="46" spans="2:13" ht="27.75" customHeight="1">
      <c r="B46" s="1165"/>
      <c r="C46" s="1166"/>
      <c r="D46" s="324"/>
      <c r="E46" s="1171" t="s">
        <v>530</v>
      </c>
      <c r="F46" s="1171"/>
      <c r="G46" s="1171"/>
      <c r="H46" s="1172"/>
      <c r="I46" s="321">
        <v>102</v>
      </c>
      <c r="J46" s="322">
        <v>98</v>
      </c>
      <c r="K46" s="322">
        <v>98</v>
      </c>
      <c r="L46" s="322">
        <v>98</v>
      </c>
      <c r="M46" s="323" t="s">
        <v>360</v>
      </c>
    </row>
    <row r="47" spans="2:13" ht="27.75" customHeight="1">
      <c r="B47" s="1165"/>
      <c r="C47" s="1166"/>
      <c r="D47" s="325"/>
      <c r="E47" s="1173" t="s">
        <v>531</v>
      </c>
      <c r="F47" s="1174"/>
      <c r="G47" s="1174"/>
      <c r="H47" s="1175"/>
      <c r="I47" s="321" t="s">
        <v>360</v>
      </c>
      <c r="J47" s="322" t="s">
        <v>360</v>
      </c>
      <c r="K47" s="322" t="s">
        <v>360</v>
      </c>
      <c r="L47" s="322" t="s">
        <v>360</v>
      </c>
      <c r="M47" s="323" t="s">
        <v>360</v>
      </c>
    </row>
    <row r="48" spans="2:13" ht="27.75" customHeight="1">
      <c r="B48" s="1165"/>
      <c r="C48" s="1166"/>
      <c r="D48" s="320"/>
      <c r="E48" s="1171" t="s">
        <v>532</v>
      </c>
      <c r="F48" s="1171"/>
      <c r="G48" s="1171"/>
      <c r="H48" s="1172"/>
      <c r="I48" s="321" t="s">
        <v>360</v>
      </c>
      <c r="J48" s="322" t="s">
        <v>360</v>
      </c>
      <c r="K48" s="322" t="s">
        <v>360</v>
      </c>
      <c r="L48" s="322" t="s">
        <v>360</v>
      </c>
      <c r="M48" s="323" t="s">
        <v>360</v>
      </c>
    </row>
    <row r="49" spans="2:13" ht="27.75" customHeight="1">
      <c r="B49" s="1167"/>
      <c r="C49" s="1168"/>
      <c r="D49" s="320"/>
      <c r="E49" s="1171" t="s">
        <v>533</v>
      </c>
      <c r="F49" s="1171"/>
      <c r="G49" s="1171"/>
      <c r="H49" s="1172"/>
      <c r="I49" s="321" t="s">
        <v>360</v>
      </c>
      <c r="J49" s="322" t="s">
        <v>360</v>
      </c>
      <c r="K49" s="322" t="s">
        <v>360</v>
      </c>
      <c r="L49" s="322" t="s">
        <v>360</v>
      </c>
      <c r="M49" s="323" t="s">
        <v>360</v>
      </c>
    </row>
    <row r="50" spans="2:13" ht="27.75" customHeight="1">
      <c r="B50" s="1176" t="s">
        <v>534</v>
      </c>
      <c r="C50" s="1177"/>
      <c r="D50" s="326"/>
      <c r="E50" s="1171" t="s">
        <v>535</v>
      </c>
      <c r="F50" s="1171"/>
      <c r="G50" s="1171"/>
      <c r="H50" s="1172"/>
      <c r="I50" s="321">
        <v>3843</v>
      </c>
      <c r="J50" s="322">
        <v>4450</v>
      </c>
      <c r="K50" s="322">
        <v>4805</v>
      </c>
      <c r="L50" s="322">
        <v>5024</v>
      </c>
      <c r="M50" s="323">
        <v>4617</v>
      </c>
    </row>
    <row r="51" spans="2:13" ht="27.75" customHeight="1">
      <c r="B51" s="1165"/>
      <c r="C51" s="1166"/>
      <c r="D51" s="320"/>
      <c r="E51" s="1171" t="s">
        <v>536</v>
      </c>
      <c r="F51" s="1171"/>
      <c r="G51" s="1171"/>
      <c r="H51" s="1172"/>
      <c r="I51" s="321">
        <v>116</v>
      </c>
      <c r="J51" s="322">
        <v>85</v>
      </c>
      <c r="K51" s="322">
        <v>63</v>
      </c>
      <c r="L51" s="322">
        <v>40</v>
      </c>
      <c r="M51" s="323">
        <v>29</v>
      </c>
    </row>
    <row r="52" spans="2:13" ht="27.75" customHeight="1">
      <c r="B52" s="1167"/>
      <c r="C52" s="1168"/>
      <c r="D52" s="320"/>
      <c r="E52" s="1171" t="s">
        <v>537</v>
      </c>
      <c r="F52" s="1171"/>
      <c r="G52" s="1171"/>
      <c r="H52" s="1172"/>
      <c r="I52" s="321">
        <v>14591</v>
      </c>
      <c r="J52" s="322">
        <v>13869</v>
      </c>
      <c r="K52" s="322">
        <v>13604</v>
      </c>
      <c r="L52" s="322">
        <v>12910</v>
      </c>
      <c r="M52" s="323">
        <v>12867</v>
      </c>
    </row>
    <row r="53" spans="2:13" ht="27.75" customHeight="1" thickBot="1">
      <c r="B53" s="1178" t="s">
        <v>538</v>
      </c>
      <c r="C53" s="1179"/>
      <c r="D53" s="327"/>
      <c r="E53" s="1180" t="s">
        <v>539</v>
      </c>
      <c r="F53" s="1180"/>
      <c r="G53" s="1180"/>
      <c r="H53" s="1181"/>
      <c r="I53" s="328">
        <v>3525</v>
      </c>
      <c r="J53" s="329">
        <v>2204</v>
      </c>
      <c r="K53" s="329">
        <v>1436</v>
      </c>
      <c r="L53" s="329">
        <v>313</v>
      </c>
      <c r="M53" s="330">
        <v>436</v>
      </c>
    </row>
    <row r="54" spans="2:13" ht="27.75" customHeight="1">
      <c r="B54" s="331" t="s">
        <v>540</v>
      </c>
      <c r="C54" s="332"/>
      <c r="D54" s="332"/>
      <c r="E54" s="333"/>
      <c r="F54" s="333"/>
      <c r="G54" s="333"/>
      <c r="H54" s="333"/>
      <c r="I54" s="334"/>
      <c r="J54" s="334"/>
      <c r="K54" s="334"/>
      <c r="L54" s="334"/>
      <c r="M54" s="33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c r="A1" s="1"/>
      <c r="B1" s="2"/>
      <c r="P1" s="4"/>
      <c r="Q1" s="4"/>
    </row>
    <row r="2" spans="1:51" ht="25.5">
      <c r="A2" s="1"/>
      <c r="C2" s="5"/>
      <c r="P2" s="4"/>
      <c r="Q2" s="4"/>
    </row>
    <row r="3" spans="1:51" ht="25.5">
      <c r="A3" s="1"/>
      <c r="C3" s="5"/>
      <c r="P3" s="4"/>
      <c r="Q3" s="4"/>
    </row>
    <row r="4" spans="1:51" s="6" customForma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c r="P19" s="4"/>
      <c r="Q19" s="4"/>
    </row>
    <row r="20" spans="1:259">
      <c r="P20" s="4"/>
      <c r="Q20" s="4"/>
    </row>
    <row r="21" spans="1:259" ht="17.25">
      <c r="B21" s="7"/>
      <c r="C21" s="8"/>
      <c r="D21" s="8"/>
      <c r="E21" s="8"/>
      <c r="F21" s="8"/>
      <c r="G21" s="8"/>
      <c r="H21" s="8"/>
      <c r="I21" s="8"/>
      <c r="J21" s="8"/>
      <c r="K21" s="8"/>
      <c r="L21" s="8"/>
      <c r="M21" s="8"/>
      <c r="N21" s="9"/>
      <c r="O21" s="8"/>
      <c r="P21" s="10"/>
      <c r="Q21" s="4"/>
      <c r="IY21" s="11"/>
    </row>
    <row r="22" spans="1:259" ht="17.25">
      <c r="B22" s="12"/>
      <c r="IY22" s="14"/>
    </row>
    <row r="23" spans="1:259">
      <c r="B23" s="12"/>
    </row>
    <row r="24" spans="1:259">
      <c r="B24" s="12"/>
    </row>
    <row r="25" spans="1:259">
      <c r="B25" s="12"/>
    </row>
    <row r="26" spans="1:259">
      <c r="B26" s="12"/>
    </row>
    <row r="27" spans="1:259">
      <c r="B27" s="12"/>
    </row>
    <row r="28" spans="1:259">
      <c r="B28" s="12"/>
    </row>
    <row r="29" spans="1:259">
      <c r="B29" s="12"/>
    </row>
    <row r="30" spans="1:259">
      <c r="B30" s="12"/>
    </row>
    <row r="31" spans="1:259">
      <c r="B31" s="12"/>
    </row>
    <row r="32" spans="1:259">
      <c r="B32" s="12"/>
    </row>
    <row r="33" spans="2:17">
      <c r="B33" s="12"/>
    </row>
    <row r="34" spans="2:17">
      <c r="B34" s="12"/>
    </row>
    <row r="35" spans="2:17">
      <c r="B35" s="12"/>
    </row>
    <row r="36" spans="2:17">
      <c r="B36" s="12"/>
    </row>
    <row r="37" spans="2:17">
      <c r="B37" s="12"/>
    </row>
    <row r="38" spans="2:17">
      <c r="B38" s="12"/>
    </row>
    <row r="39" spans="2:17">
      <c r="B39" s="15"/>
      <c r="C39" s="16"/>
      <c r="D39" s="16"/>
      <c r="E39" s="16"/>
      <c r="F39" s="16"/>
      <c r="G39" s="16"/>
      <c r="H39" s="16"/>
      <c r="I39" s="16"/>
      <c r="J39" s="16"/>
      <c r="K39" s="16"/>
      <c r="L39" s="16"/>
      <c r="M39" s="16"/>
      <c r="N39" s="16"/>
      <c r="O39" s="16"/>
      <c r="P39" s="17"/>
    </row>
    <row r="40" spans="2:17">
      <c r="B40" s="18"/>
      <c r="C40" s="4"/>
      <c r="D40" s="4"/>
      <c r="E40" s="4"/>
      <c r="F40" s="4"/>
      <c r="G40" s="4"/>
      <c r="H40" s="4"/>
      <c r="I40" s="4"/>
      <c r="J40" s="4"/>
      <c r="K40" s="4"/>
      <c r="L40" s="4"/>
      <c r="M40" s="4"/>
      <c r="N40" s="4"/>
      <c r="O40" s="4"/>
      <c r="P40" s="18"/>
      <c r="Q40" s="4"/>
    </row>
    <row r="41" spans="2:17" ht="17.25">
      <c r="B41" s="19" t="s">
        <v>1</v>
      </c>
      <c r="C41" s="8"/>
      <c r="D41" s="8"/>
      <c r="E41" s="8"/>
      <c r="F41" s="8"/>
      <c r="G41" s="8"/>
      <c r="H41" s="8"/>
      <c r="I41" s="8"/>
      <c r="J41" s="8"/>
      <c r="K41" s="8"/>
      <c r="L41" s="8"/>
      <c r="M41" s="8"/>
      <c r="N41" s="8"/>
      <c r="O41" s="8"/>
      <c r="P41" s="10"/>
    </row>
    <row r="42" spans="2:17">
      <c r="B42" s="12"/>
      <c r="C42" s="4"/>
      <c r="D42" s="4"/>
      <c r="E42" s="4"/>
      <c r="F42" s="4"/>
      <c r="G42" s="20" t="s">
        <v>2</v>
      </c>
      <c r="I42" s="21"/>
      <c r="J42" s="21"/>
      <c r="K42" s="21"/>
      <c r="L42" s="4"/>
      <c r="M42" s="4"/>
      <c r="N42" s="4"/>
      <c r="O42" s="4"/>
    </row>
    <row r="43" spans="2:17">
      <c r="B43" s="12"/>
      <c r="C43" s="4"/>
      <c r="D43" s="4"/>
      <c r="E43" s="4"/>
      <c r="F43" s="4"/>
      <c r="G43" s="1182" t="s">
        <v>542</v>
      </c>
      <c r="H43" s="1183"/>
      <c r="I43" s="1183"/>
      <c r="J43" s="1183"/>
      <c r="K43" s="1183"/>
      <c r="L43" s="1183"/>
      <c r="M43" s="1183"/>
      <c r="N43" s="1183"/>
      <c r="O43" s="1184"/>
    </row>
    <row r="44" spans="2:17">
      <c r="B44" s="12"/>
      <c r="C44" s="4"/>
      <c r="D44" s="4"/>
      <c r="E44" s="4"/>
      <c r="F44" s="4"/>
      <c r="G44" s="1185"/>
      <c r="H44" s="1186"/>
      <c r="I44" s="1186"/>
      <c r="J44" s="1186"/>
      <c r="K44" s="1186"/>
      <c r="L44" s="1186"/>
      <c r="M44" s="1186"/>
      <c r="N44" s="1186"/>
      <c r="O44" s="1187"/>
    </row>
    <row r="45" spans="2:17">
      <c r="B45" s="12"/>
      <c r="C45" s="4"/>
      <c r="D45" s="4"/>
      <c r="E45" s="4"/>
      <c r="F45" s="4"/>
      <c r="G45" s="1185"/>
      <c r="H45" s="1186"/>
      <c r="I45" s="1186"/>
      <c r="J45" s="1186"/>
      <c r="K45" s="1186"/>
      <c r="L45" s="1186"/>
      <c r="M45" s="1186"/>
      <c r="N45" s="1186"/>
      <c r="O45" s="1187"/>
    </row>
    <row r="46" spans="2:17">
      <c r="B46" s="12"/>
      <c r="C46" s="4"/>
      <c r="D46" s="4"/>
      <c r="E46" s="4"/>
      <c r="F46" s="4"/>
      <c r="G46" s="1185"/>
      <c r="H46" s="1186"/>
      <c r="I46" s="1186"/>
      <c r="J46" s="1186"/>
      <c r="K46" s="1186"/>
      <c r="L46" s="1186"/>
      <c r="M46" s="1186"/>
      <c r="N46" s="1186"/>
      <c r="O46" s="1187"/>
    </row>
    <row r="47" spans="2:17">
      <c r="B47" s="12"/>
      <c r="C47" s="4"/>
      <c r="D47" s="4"/>
      <c r="E47" s="4"/>
      <c r="F47" s="4"/>
      <c r="G47" s="1188"/>
      <c r="H47" s="1189"/>
      <c r="I47" s="1189"/>
      <c r="J47" s="1189"/>
      <c r="K47" s="1189"/>
      <c r="L47" s="1189"/>
      <c r="M47" s="1189"/>
      <c r="N47" s="1189"/>
      <c r="O47" s="1190"/>
    </row>
    <row r="48" spans="2:17">
      <c r="B48" s="12"/>
      <c r="C48" s="4"/>
      <c r="D48" s="4"/>
      <c r="E48" s="4"/>
      <c r="F48" s="4"/>
      <c r="G48" s="4"/>
      <c r="H48" s="22"/>
      <c r="I48" s="22"/>
      <c r="J48" s="22"/>
    </row>
    <row r="49" spans="1:17">
      <c r="B49" s="12"/>
      <c r="C49" s="4"/>
      <c r="D49" s="4"/>
      <c r="E49" s="4"/>
      <c r="F49" s="4"/>
      <c r="G49" s="3" t="s">
        <v>3</v>
      </c>
    </row>
    <row r="50" spans="1:17">
      <c r="B50" s="12"/>
      <c r="C50" s="4"/>
      <c r="D50" s="4"/>
      <c r="E50" s="4"/>
      <c r="F50" s="4"/>
      <c r="G50" s="1191"/>
      <c r="H50" s="1192"/>
      <c r="I50" s="1192"/>
      <c r="J50" s="1193"/>
      <c r="K50" s="23" t="s">
        <v>4</v>
      </c>
      <c r="L50" s="23" t="s">
        <v>5</v>
      </c>
      <c r="M50" s="23" t="s">
        <v>6</v>
      </c>
      <c r="N50" s="23" t="s">
        <v>7</v>
      </c>
      <c r="O50" s="23" t="s">
        <v>8</v>
      </c>
    </row>
    <row r="51" spans="1:17">
      <c r="B51" s="12"/>
      <c r="C51" s="4"/>
      <c r="D51" s="4"/>
      <c r="E51" s="4"/>
      <c r="F51" s="4"/>
      <c r="G51" s="1194" t="s">
        <v>9</v>
      </c>
      <c r="H51" s="1195"/>
      <c r="I51" s="1200" t="s">
        <v>10</v>
      </c>
      <c r="J51" s="1200"/>
      <c r="K51" s="1202"/>
      <c r="L51" s="1202"/>
      <c r="M51" s="1202"/>
      <c r="N51" s="1203">
        <v>6.3</v>
      </c>
      <c r="O51" s="1202"/>
    </row>
    <row r="52" spans="1:17">
      <c r="B52" s="12"/>
      <c r="C52" s="4"/>
      <c r="D52" s="4"/>
      <c r="E52" s="4"/>
      <c r="F52" s="4"/>
      <c r="G52" s="1196"/>
      <c r="H52" s="1197"/>
      <c r="I52" s="1201"/>
      <c r="J52" s="1201"/>
      <c r="K52" s="1203"/>
      <c r="L52" s="1203"/>
      <c r="M52" s="1203"/>
      <c r="N52" s="1203"/>
      <c r="O52" s="1203"/>
    </row>
    <row r="53" spans="1:17">
      <c r="A53" s="24"/>
      <c r="B53" s="12"/>
      <c r="C53" s="4"/>
      <c r="D53" s="4"/>
      <c r="E53" s="4"/>
      <c r="F53" s="4"/>
      <c r="G53" s="1196"/>
      <c r="H53" s="1197"/>
      <c r="I53" s="1204" t="s">
        <v>11</v>
      </c>
      <c r="J53" s="1204"/>
      <c r="K53" s="1205"/>
      <c r="L53" s="1205"/>
      <c r="M53" s="1205"/>
      <c r="N53" s="1207">
        <v>55.2</v>
      </c>
      <c r="O53" s="1205"/>
    </row>
    <row r="54" spans="1:17">
      <c r="A54" s="24"/>
      <c r="B54" s="12"/>
      <c r="C54" s="4"/>
      <c r="D54" s="4"/>
      <c r="E54" s="4"/>
      <c r="F54" s="4"/>
      <c r="G54" s="1198"/>
      <c r="H54" s="1199"/>
      <c r="I54" s="1204"/>
      <c r="J54" s="1204"/>
      <c r="K54" s="1206"/>
      <c r="L54" s="1206"/>
      <c r="M54" s="1206"/>
      <c r="N54" s="1206"/>
      <c r="O54" s="1206"/>
    </row>
    <row r="55" spans="1:17">
      <c r="A55" s="24"/>
      <c r="B55" s="12"/>
      <c r="C55" s="4"/>
      <c r="D55" s="4"/>
      <c r="E55" s="4"/>
      <c r="F55" s="4"/>
      <c r="G55" s="1208" t="s">
        <v>12</v>
      </c>
      <c r="H55" s="1209"/>
      <c r="I55" s="1204" t="s">
        <v>10</v>
      </c>
      <c r="J55" s="1204"/>
      <c r="K55" s="1202"/>
      <c r="L55" s="1202"/>
      <c r="M55" s="1202"/>
      <c r="N55" s="1203">
        <v>36.5</v>
      </c>
      <c r="O55" s="1202"/>
    </row>
    <row r="56" spans="1:17">
      <c r="A56" s="24"/>
      <c r="B56" s="12"/>
      <c r="C56" s="4"/>
      <c r="D56" s="4"/>
      <c r="E56" s="4"/>
      <c r="F56" s="4"/>
      <c r="G56" s="1210"/>
      <c r="H56" s="1211"/>
      <c r="I56" s="1204"/>
      <c r="J56" s="1204"/>
      <c r="K56" s="1203"/>
      <c r="L56" s="1203"/>
      <c r="M56" s="1203"/>
      <c r="N56" s="1203"/>
      <c r="O56" s="1203"/>
    </row>
    <row r="57" spans="1:17" s="24" customFormat="1">
      <c r="B57" s="25"/>
      <c r="C57" s="21"/>
      <c r="D57" s="21"/>
      <c r="E57" s="21"/>
      <c r="F57" s="21"/>
      <c r="G57" s="1210"/>
      <c r="H57" s="1211"/>
      <c r="I57" s="1214" t="s">
        <v>11</v>
      </c>
      <c r="J57" s="1214"/>
      <c r="K57" s="1205"/>
      <c r="L57" s="1205"/>
      <c r="M57" s="1205"/>
      <c r="N57" s="1207">
        <v>54.1</v>
      </c>
      <c r="O57" s="1205"/>
      <c r="P57" s="26"/>
      <c r="Q57" s="25"/>
    </row>
    <row r="58" spans="1:17" s="24" customFormat="1">
      <c r="A58" s="3"/>
      <c r="B58" s="25"/>
      <c r="C58" s="21"/>
      <c r="D58" s="21"/>
      <c r="E58" s="21"/>
      <c r="F58" s="21"/>
      <c r="G58" s="1212"/>
      <c r="H58" s="1213"/>
      <c r="I58" s="1214"/>
      <c r="J58" s="1214"/>
      <c r="K58" s="1206"/>
      <c r="L58" s="1206"/>
      <c r="M58" s="1206"/>
      <c r="N58" s="1206"/>
      <c r="O58" s="1206"/>
      <c r="P58" s="26"/>
      <c r="Q58" s="25"/>
    </row>
    <row r="59" spans="1:17" s="24" customFormat="1">
      <c r="A59" s="3"/>
      <c r="B59" s="25"/>
      <c r="C59" s="21"/>
      <c r="D59" s="21"/>
      <c r="E59" s="21"/>
      <c r="F59" s="21"/>
      <c r="G59" s="21"/>
      <c r="H59" s="21"/>
      <c r="I59" s="21"/>
      <c r="J59" s="21"/>
      <c r="K59" s="27"/>
      <c r="L59" s="27"/>
      <c r="M59" s="27"/>
      <c r="N59" s="27"/>
      <c r="O59" s="27"/>
      <c r="P59" s="26"/>
      <c r="Q59" s="25"/>
    </row>
    <row r="60" spans="1:17" s="24" customFormat="1">
      <c r="A60" s="3"/>
      <c r="B60" s="25"/>
      <c r="C60" s="21"/>
      <c r="D60" s="21"/>
      <c r="E60" s="21"/>
      <c r="F60" s="21"/>
      <c r="G60" s="21"/>
      <c r="H60" s="21"/>
      <c r="I60" s="21"/>
      <c r="J60" s="21"/>
      <c r="K60" s="27"/>
      <c r="L60" s="27"/>
      <c r="M60" s="27"/>
      <c r="N60" s="27"/>
      <c r="O60" s="27"/>
      <c r="P60" s="26"/>
      <c r="Q60" s="25"/>
    </row>
    <row r="61" spans="1:17" s="24" customFormat="1">
      <c r="A61" s="3"/>
      <c r="B61" s="28"/>
      <c r="C61" s="29"/>
      <c r="D61" s="29"/>
      <c r="E61" s="29"/>
      <c r="F61" s="29"/>
      <c r="G61" s="29"/>
      <c r="H61" s="29"/>
      <c r="I61" s="29"/>
      <c r="J61" s="29"/>
      <c r="K61" s="29"/>
      <c r="L61" s="29"/>
      <c r="M61" s="30"/>
      <c r="N61" s="30"/>
      <c r="O61" s="30"/>
      <c r="P61" s="31"/>
      <c r="Q61" s="25"/>
    </row>
    <row r="62" spans="1:17">
      <c r="B62" s="18"/>
      <c r="C62" s="18"/>
      <c r="D62" s="18"/>
      <c r="E62" s="18"/>
      <c r="F62" s="18"/>
      <c r="G62" s="18"/>
      <c r="H62" s="18"/>
      <c r="I62" s="18"/>
      <c r="J62" s="18"/>
      <c r="K62" s="18"/>
      <c r="L62" s="18"/>
      <c r="M62" s="18"/>
      <c r="N62" s="18"/>
      <c r="O62" s="18"/>
      <c r="P62" s="18"/>
      <c r="Q62" s="4"/>
    </row>
    <row r="63" spans="1:17" ht="17.25">
      <c r="B63" s="32" t="s">
        <v>13</v>
      </c>
      <c r="C63" s="4"/>
      <c r="D63" s="4"/>
      <c r="E63" s="4"/>
      <c r="F63" s="4"/>
      <c r="G63" s="4"/>
      <c r="H63" s="4"/>
      <c r="I63" s="4"/>
      <c r="J63" s="4"/>
      <c r="K63" s="4"/>
      <c r="L63" s="4"/>
      <c r="M63" s="4"/>
      <c r="N63" s="4"/>
      <c r="O63" s="4"/>
    </row>
    <row r="64" spans="1:17">
      <c r="B64" s="12"/>
      <c r="C64" s="4"/>
      <c r="D64" s="4"/>
      <c r="E64" s="4"/>
      <c r="F64" s="4"/>
      <c r="G64" s="20" t="s">
        <v>2</v>
      </c>
      <c r="I64" s="21"/>
      <c r="J64" s="21"/>
      <c r="K64" s="21"/>
      <c r="L64" s="4"/>
      <c r="M64" s="4"/>
      <c r="N64" s="4"/>
      <c r="O64" s="4"/>
    </row>
    <row r="65" spans="2:30">
      <c r="B65" s="12"/>
      <c r="C65" s="4"/>
      <c r="D65" s="4"/>
      <c r="E65" s="4"/>
      <c r="F65" s="4"/>
      <c r="G65" s="1182" t="s">
        <v>541</v>
      </c>
      <c r="H65" s="1183"/>
      <c r="I65" s="1183"/>
      <c r="J65" s="1183"/>
      <c r="K65" s="1183"/>
      <c r="L65" s="1183"/>
      <c r="M65" s="1183"/>
      <c r="N65" s="1183"/>
      <c r="O65" s="1184"/>
    </row>
    <row r="66" spans="2:30">
      <c r="B66" s="12"/>
      <c r="C66" s="4"/>
      <c r="D66" s="4"/>
      <c r="E66" s="4"/>
      <c r="F66" s="4"/>
      <c r="G66" s="1185"/>
      <c r="H66" s="1186"/>
      <c r="I66" s="1186"/>
      <c r="J66" s="1186"/>
      <c r="K66" s="1186"/>
      <c r="L66" s="1186"/>
      <c r="M66" s="1186"/>
      <c r="N66" s="1186"/>
      <c r="O66" s="1187"/>
    </row>
    <row r="67" spans="2:30">
      <c r="B67" s="12"/>
      <c r="C67" s="4"/>
      <c r="D67" s="4"/>
      <c r="E67" s="4"/>
      <c r="F67" s="4"/>
      <c r="G67" s="1185"/>
      <c r="H67" s="1186"/>
      <c r="I67" s="1186"/>
      <c r="J67" s="1186"/>
      <c r="K67" s="1186"/>
      <c r="L67" s="1186"/>
      <c r="M67" s="1186"/>
      <c r="N67" s="1186"/>
      <c r="O67" s="1187"/>
    </row>
    <row r="68" spans="2:30">
      <c r="B68" s="12"/>
      <c r="C68" s="4"/>
      <c r="D68" s="4"/>
      <c r="E68" s="4"/>
      <c r="F68" s="4"/>
      <c r="G68" s="1185"/>
      <c r="H68" s="1186"/>
      <c r="I68" s="1186"/>
      <c r="J68" s="1186"/>
      <c r="K68" s="1186"/>
      <c r="L68" s="1186"/>
      <c r="M68" s="1186"/>
      <c r="N68" s="1186"/>
      <c r="O68" s="1187"/>
    </row>
    <row r="69" spans="2:30">
      <c r="B69" s="12"/>
      <c r="C69" s="4"/>
      <c r="D69" s="4"/>
      <c r="E69" s="4"/>
      <c r="F69" s="4"/>
      <c r="G69" s="1188"/>
      <c r="H69" s="1189"/>
      <c r="I69" s="1189"/>
      <c r="J69" s="1189"/>
      <c r="K69" s="1189"/>
      <c r="L69" s="1189"/>
      <c r="M69" s="1189"/>
      <c r="N69" s="1189"/>
      <c r="O69" s="1190"/>
    </row>
    <row r="70" spans="2:30">
      <c r="B70" s="12"/>
      <c r="C70" s="4"/>
      <c r="D70" s="4"/>
      <c r="E70" s="4"/>
      <c r="F70" s="4"/>
      <c r="G70" s="4"/>
      <c r="H70" s="33"/>
      <c r="I70" s="33"/>
      <c r="J70" s="34"/>
      <c r="K70" s="34"/>
      <c r="L70" s="35"/>
      <c r="M70" s="34"/>
      <c r="N70" s="35"/>
      <c r="O70" s="36"/>
    </row>
    <row r="71" spans="2:30">
      <c r="B71" s="12"/>
      <c r="C71" s="4"/>
      <c r="D71" s="4"/>
      <c r="E71" s="4"/>
      <c r="F71" s="4"/>
      <c r="G71" s="37" t="s">
        <v>14</v>
      </c>
      <c r="I71" s="38"/>
      <c r="J71" s="34"/>
      <c r="K71" s="34"/>
      <c r="L71" s="35"/>
      <c r="M71" s="34"/>
      <c r="N71" s="35"/>
      <c r="O71" s="36"/>
    </row>
    <row r="72" spans="2:30">
      <c r="B72" s="12"/>
      <c r="C72" s="4"/>
      <c r="D72" s="4"/>
      <c r="E72" s="4"/>
      <c r="F72" s="4"/>
      <c r="G72" s="1191"/>
      <c r="H72" s="1192"/>
      <c r="I72" s="1192"/>
      <c r="J72" s="1193"/>
      <c r="K72" s="23" t="s">
        <v>4</v>
      </c>
      <c r="L72" s="23" t="s">
        <v>5</v>
      </c>
      <c r="M72" s="23" t="s">
        <v>6</v>
      </c>
      <c r="N72" s="23" t="s">
        <v>7</v>
      </c>
      <c r="O72" s="23" t="s">
        <v>8</v>
      </c>
    </row>
    <row r="73" spans="2:30">
      <c r="B73" s="12"/>
      <c r="C73" s="4"/>
      <c r="D73" s="4"/>
      <c r="E73" s="4"/>
      <c r="F73" s="4"/>
      <c r="G73" s="1194" t="s">
        <v>9</v>
      </c>
      <c r="H73" s="1195"/>
      <c r="I73" s="1200" t="s">
        <v>10</v>
      </c>
      <c r="J73" s="1200"/>
      <c r="K73" s="1215">
        <v>71.8</v>
      </c>
      <c r="L73" s="1215">
        <v>44.6</v>
      </c>
      <c r="M73" s="1203">
        <v>29.3</v>
      </c>
      <c r="N73" s="1203">
        <v>6.3</v>
      </c>
      <c r="O73" s="1203">
        <v>9.1999999999999993</v>
      </c>
      <c r="S73" s="3">
        <v>9.9</v>
      </c>
    </row>
    <row r="74" spans="2:30">
      <c r="B74" s="12"/>
      <c r="C74" s="4"/>
      <c r="D74" s="4"/>
      <c r="E74" s="4"/>
      <c r="F74" s="4"/>
      <c r="G74" s="1196"/>
      <c r="H74" s="1197"/>
      <c r="I74" s="1201"/>
      <c r="J74" s="1201"/>
      <c r="K74" s="1215"/>
      <c r="L74" s="1215"/>
      <c r="M74" s="1203"/>
      <c r="N74" s="1203"/>
      <c r="O74" s="1203"/>
    </row>
    <row r="75" spans="2:30">
      <c r="B75" s="12"/>
      <c r="C75" s="4"/>
      <c r="D75" s="4"/>
      <c r="E75" s="4"/>
      <c r="F75" s="4"/>
      <c r="G75" s="1196"/>
      <c r="H75" s="1197"/>
      <c r="I75" s="1204" t="s">
        <v>15</v>
      </c>
      <c r="J75" s="1204"/>
      <c r="K75" s="1207">
        <v>16.5</v>
      </c>
      <c r="L75" s="1207">
        <v>16.3</v>
      </c>
      <c r="M75" s="1207">
        <v>15.5</v>
      </c>
      <c r="N75" s="1207">
        <v>14.8</v>
      </c>
      <c r="O75" s="1207">
        <v>14.5</v>
      </c>
      <c r="U75" s="3">
        <v>81.2</v>
      </c>
      <c r="W75" s="3">
        <v>87.2</v>
      </c>
      <c r="Y75" s="3">
        <v>99.8</v>
      </c>
      <c r="AA75" s="3">
        <v>109.5</v>
      </c>
      <c r="AC75" s="3">
        <v>115.2</v>
      </c>
    </row>
    <row r="76" spans="2:30">
      <c r="B76" s="12"/>
      <c r="C76" s="4"/>
      <c r="D76" s="4"/>
      <c r="E76" s="4"/>
      <c r="F76" s="4"/>
      <c r="G76" s="1198"/>
      <c r="H76" s="1199"/>
      <c r="I76" s="1204"/>
      <c r="J76" s="1204"/>
      <c r="K76" s="1206"/>
      <c r="L76" s="1206"/>
      <c r="M76" s="1206"/>
      <c r="N76" s="1206"/>
      <c r="O76" s="1206"/>
    </row>
    <row r="77" spans="2:30">
      <c r="B77" s="12"/>
      <c r="C77" s="4"/>
      <c r="D77" s="4"/>
      <c r="E77" s="4"/>
      <c r="F77" s="4"/>
      <c r="G77" s="1208" t="s">
        <v>12</v>
      </c>
      <c r="H77" s="1209"/>
      <c r="I77" s="1204" t="s">
        <v>10</v>
      </c>
      <c r="J77" s="1204"/>
      <c r="K77" s="1215">
        <v>61.3</v>
      </c>
      <c r="L77" s="1215">
        <v>54.6</v>
      </c>
      <c r="M77" s="1203">
        <v>48.7</v>
      </c>
      <c r="N77" s="1203">
        <v>36.5</v>
      </c>
      <c r="O77" s="1203">
        <v>32.9</v>
      </c>
      <c r="R77" s="3">
        <v>12.3</v>
      </c>
      <c r="T77" s="3">
        <v>11.1</v>
      </c>
    </row>
    <row r="78" spans="2:30">
      <c r="B78" s="12"/>
      <c r="C78" s="4"/>
      <c r="D78" s="4"/>
      <c r="E78" s="4"/>
      <c r="F78" s="4"/>
      <c r="G78" s="1210"/>
      <c r="H78" s="1211"/>
      <c r="I78" s="1204"/>
      <c r="J78" s="1204"/>
      <c r="K78" s="1215"/>
      <c r="L78" s="1215"/>
      <c r="M78" s="1203"/>
      <c r="N78" s="1203"/>
      <c r="O78" s="1203"/>
    </row>
    <row r="79" spans="2:30">
      <c r="B79" s="12"/>
      <c r="C79" s="4"/>
      <c r="D79" s="4"/>
      <c r="E79" s="4"/>
      <c r="F79" s="4"/>
      <c r="G79" s="1210"/>
      <c r="H79" s="1211"/>
      <c r="I79" s="1216" t="s">
        <v>15</v>
      </c>
      <c r="J79" s="1214"/>
      <c r="K79" s="1217">
        <v>11.7</v>
      </c>
      <c r="L79" s="1217">
        <v>11.2</v>
      </c>
      <c r="M79" s="1217">
        <v>10.4</v>
      </c>
      <c r="N79" s="1217">
        <v>9</v>
      </c>
      <c r="O79" s="1217">
        <v>8.1999999999999993</v>
      </c>
      <c r="V79" s="3">
        <v>53.5</v>
      </c>
      <c r="X79" s="3">
        <v>48.2</v>
      </c>
      <c r="Z79" s="3">
        <v>34.200000000000003</v>
      </c>
      <c r="AB79" s="3">
        <v>30.3</v>
      </c>
      <c r="AD79" s="3">
        <v>28.9</v>
      </c>
    </row>
    <row r="80" spans="2:30">
      <c r="B80" s="12"/>
      <c r="C80" s="4"/>
      <c r="D80" s="4"/>
      <c r="E80" s="4"/>
      <c r="F80" s="4"/>
      <c r="G80" s="1212"/>
      <c r="H80" s="1213"/>
      <c r="I80" s="1214"/>
      <c r="J80" s="1214"/>
      <c r="K80" s="1217"/>
      <c r="L80" s="1217"/>
      <c r="M80" s="1217"/>
      <c r="N80" s="1217"/>
      <c r="O80" s="1217"/>
    </row>
    <row r="81" spans="2:17">
      <c r="B81" s="12"/>
      <c r="C81" s="4"/>
      <c r="D81" s="4"/>
      <c r="E81" s="4"/>
      <c r="F81" s="4"/>
      <c r="G81" s="4"/>
      <c r="H81" s="4"/>
      <c r="I81" s="4"/>
      <c r="J81" s="4"/>
      <c r="K81" s="39"/>
      <c r="L81" s="4"/>
      <c r="M81" s="4"/>
      <c r="N81" s="4"/>
      <c r="O81" s="4"/>
    </row>
    <row r="82" spans="2:17" ht="17.25">
      <c r="B82" s="12"/>
      <c r="C82" s="4"/>
      <c r="D82" s="4"/>
      <c r="E82" s="4"/>
      <c r="F82" s="4"/>
      <c r="G82" s="4"/>
      <c r="H82" s="4"/>
      <c r="I82" s="4"/>
      <c r="J82" s="4"/>
      <c r="K82" s="40"/>
      <c r="L82" s="40"/>
      <c r="M82" s="40"/>
      <c r="N82" s="40"/>
      <c r="O82" s="40"/>
    </row>
    <row r="83" spans="2:17">
      <c r="B83" s="15"/>
      <c r="C83" s="16"/>
      <c r="D83" s="16"/>
      <c r="E83" s="16"/>
      <c r="F83" s="16"/>
      <c r="G83" s="16"/>
      <c r="H83" s="16"/>
      <c r="I83" s="16"/>
      <c r="J83" s="16"/>
      <c r="K83" s="16"/>
      <c r="L83" s="16"/>
      <c r="M83" s="16"/>
      <c r="N83" s="16"/>
      <c r="O83" s="16"/>
      <c r="P83" s="17"/>
    </row>
    <row r="84" spans="2:17">
      <c r="H84" s="4"/>
      <c r="I84" s="4"/>
      <c r="J84" s="4"/>
      <c r="K84" s="4"/>
      <c r="L84" s="4"/>
      <c r="M84" s="4"/>
      <c r="N84" s="4"/>
      <c r="O84" s="4"/>
      <c r="P84" s="4"/>
      <c r="Q84" s="4"/>
    </row>
    <row r="85" spans="2:17">
      <c r="B85" s="4"/>
      <c r="C85" s="4"/>
      <c r="D85" s="4"/>
      <c r="E85" s="4"/>
      <c r="F85" s="4"/>
      <c r="G85" s="4"/>
      <c r="H85" s="4"/>
      <c r="I85" s="4"/>
      <c r="J85" s="4"/>
      <c r="K85" s="4"/>
      <c r="L85" s="4"/>
      <c r="M85" s="4"/>
      <c r="N85" s="4"/>
      <c r="O85" s="4"/>
      <c r="P85" s="4"/>
      <c r="Q85" s="4"/>
    </row>
    <row r="86" spans="2:17" hidden="1">
      <c r="B86" s="4"/>
      <c r="C86" s="4"/>
      <c r="D86" s="4"/>
      <c r="E86" s="4"/>
      <c r="F86" s="4"/>
      <c r="G86" s="4"/>
      <c r="H86" s="4"/>
      <c r="I86" s="4"/>
      <c r="J86" s="4"/>
      <c r="K86" s="4"/>
      <c r="L86" s="4"/>
      <c r="M86" s="4"/>
      <c r="N86" s="4"/>
      <c r="O86" s="4"/>
      <c r="P86" s="4"/>
      <c r="Q86" s="4"/>
    </row>
    <row r="87" spans="2:17" hidden="1">
      <c r="B87" s="4"/>
      <c r="C87" s="4"/>
      <c r="D87" s="4"/>
      <c r="E87" s="4"/>
      <c r="F87" s="4"/>
      <c r="G87" s="4"/>
      <c r="H87" s="4"/>
      <c r="I87" s="4"/>
      <c r="J87" s="4"/>
      <c r="K87" s="41"/>
      <c r="L87" s="4"/>
      <c r="M87" s="4"/>
      <c r="N87" s="4"/>
      <c r="O87" s="4"/>
      <c r="P87" s="4"/>
      <c r="Q87" s="4"/>
    </row>
    <row r="88" spans="2:17" hidden="1">
      <c r="B88" s="4"/>
      <c r="C88" s="4"/>
      <c r="D88" s="4"/>
      <c r="E88" s="4"/>
      <c r="F88" s="4"/>
      <c r="G88" s="4"/>
      <c r="H88" s="4"/>
      <c r="I88" s="4"/>
      <c r="J88" s="4"/>
      <c r="K88" s="4"/>
      <c r="L88" s="4"/>
      <c r="M88" s="4"/>
      <c r="N88" s="4"/>
      <c r="O88" s="4"/>
      <c r="P88" s="4"/>
      <c r="Q88" s="4"/>
    </row>
    <row r="89" spans="2:17" hidden="1">
      <c r="B89" s="4"/>
      <c r="C89" s="4"/>
      <c r="D89" s="4"/>
      <c r="E89" s="4"/>
      <c r="F89" s="4"/>
      <c r="G89" s="4"/>
      <c r="H89" s="4"/>
      <c r="I89" s="4"/>
      <c r="J89" s="4"/>
      <c r="K89" s="4"/>
      <c r="L89" s="4"/>
      <c r="M89" s="4"/>
      <c r="N89" s="4"/>
      <c r="O89" s="4"/>
      <c r="P89" s="4"/>
      <c r="Q89" s="4"/>
    </row>
    <row r="90" spans="2:17" hidden="1">
      <c r="B90" s="4"/>
      <c r="C90" s="4"/>
      <c r="D90" s="4"/>
      <c r="E90" s="4"/>
      <c r="F90" s="4"/>
      <c r="G90" s="4"/>
      <c r="H90" s="4"/>
      <c r="I90" s="4"/>
      <c r="J90" s="4"/>
      <c r="K90" s="4"/>
      <c r="L90" s="4"/>
      <c r="M90" s="4"/>
      <c r="N90" s="4"/>
      <c r="O90" s="4"/>
      <c r="P90" s="4"/>
      <c r="Q90" s="4"/>
    </row>
    <row r="91" spans="2:17" hidden="1">
      <c r="B91" s="4"/>
      <c r="C91" s="4"/>
      <c r="D91" s="4"/>
      <c r="E91" s="4"/>
      <c r="F91" s="4"/>
      <c r="G91" s="4"/>
      <c r="H91" s="4"/>
      <c r="I91" s="4"/>
      <c r="J91" s="4"/>
      <c r="K91" s="4"/>
      <c r="L91" s="4"/>
      <c r="M91" s="4"/>
      <c r="N91" s="4"/>
      <c r="O91" s="4"/>
      <c r="P91" s="4"/>
      <c r="Q91" s="4"/>
    </row>
    <row r="92" spans="2:17" ht="13.5" hidden="1" customHeight="1">
      <c r="B92" s="4"/>
      <c r="C92" s="4"/>
      <c r="D92" s="4"/>
      <c r="E92" s="4"/>
      <c r="F92" s="4"/>
      <c r="G92" s="4"/>
      <c r="H92" s="4"/>
      <c r="I92" s="4"/>
      <c r="J92" s="4"/>
      <c r="K92" s="4"/>
      <c r="L92" s="4"/>
      <c r="M92" s="4"/>
      <c r="N92" s="4"/>
      <c r="O92" s="4"/>
      <c r="P92" s="4"/>
      <c r="Q92" s="4"/>
    </row>
    <row r="93" spans="2:17" ht="13.5" hidden="1" customHeight="1">
      <c r="B93" s="4"/>
      <c r="C93" s="4"/>
      <c r="D93" s="4"/>
      <c r="E93" s="4"/>
      <c r="F93" s="4"/>
      <c r="G93" s="4"/>
      <c r="H93" s="4"/>
      <c r="I93" s="4"/>
      <c r="J93" s="4"/>
      <c r="K93" s="4"/>
      <c r="L93" s="4"/>
      <c r="M93" s="4"/>
      <c r="N93" s="4"/>
      <c r="O93" s="4"/>
      <c r="P93" s="4"/>
      <c r="Q93" s="4"/>
    </row>
    <row r="94" spans="2:17" ht="13.5" hidden="1" customHeight="1">
      <c r="B94" s="4"/>
      <c r="C94" s="4"/>
      <c r="D94" s="4"/>
      <c r="E94" s="4"/>
      <c r="F94" s="4"/>
      <c r="G94" s="4"/>
      <c r="H94" s="4"/>
      <c r="I94" s="4"/>
      <c r="J94" s="4"/>
      <c r="K94" s="4"/>
      <c r="L94" s="4"/>
      <c r="M94" s="4"/>
      <c r="N94" s="4"/>
      <c r="O94" s="4"/>
      <c r="P94" s="4"/>
      <c r="Q94" s="4"/>
    </row>
    <row r="95" spans="2:17" ht="13.5" hidden="1" customHeight="1">
      <c r="B95" s="4"/>
      <c r="C95" s="4"/>
      <c r="D95" s="4"/>
      <c r="E95" s="4"/>
      <c r="F95" s="4"/>
      <c r="G95" s="4"/>
      <c r="H95" s="4"/>
      <c r="I95" s="4"/>
      <c r="J95" s="4"/>
      <c r="K95" s="4"/>
      <c r="L95" s="4"/>
      <c r="M95" s="4"/>
      <c r="N95" s="4"/>
      <c r="O95" s="4"/>
      <c r="P95" s="4"/>
      <c r="Q95" s="4"/>
    </row>
    <row r="96" spans="2:17" ht="13.5" hidden="1" customHeight="1">
      <c r="B96" s="4"/>
      <c r="C96" s="4"/>
      <c r="D96" s="4"/>
      <c r="E96" s="4"/>
      <c r="F96" s="4"/>
      <c r="G96" s="4"/>
      <c r="H96" s="4"/>
      <c r="I96" s="4"/>
      <c r="J96" s="4"/>
      <c r="K96" s="4"/>
      <c r="L96" s="4"/>
      <c r="M96" s="4"/>
      <c r="N96" s="4"/>
      <c r="O96" s="4"/>
      <c r="P96" s="4"/>
      <c r="Q96" s="4"/>
    </row>
    <row r="97" spans="2:17" ht="13.5" hidden="1" customHeight="1">
      <c r="B97" s="4"/>
      <c r="C97" s="4"/>
      <c r="D97" s="4"/>
      <c r="E97" s="4"/>
      <c r="F97" s="4"/>
      <c r="G97" s="4"/>
      <c r="H97" s="4"/>
      <c r="I97" s="4"/>
      <c r="J97" s="4"/>
      <c r="K97" s="4"/>
      <c r="L97" s="4"/>
      <c r="M97" s="4"/>
      <c r="N97" s="4"/>
      <c r="O97" s="4"/>
      <c r="P97" s="4"/>
      <c r="Q97" s="4"/>
    </row>
    <row r="98" spans="2:17" ht="13.5" hidden="1" customHeight="1">
      <c r="B98" s="4"/>
      <c r="C98" s="4"/>
      <c r="D98" s="4"/>
      <c r="E98" s="4"/>
      <c r="F98" s="4"/>
      <c r="G98" s="4"/>
      <c r="H98" s="4"/>
      <c r="I98" s="4"/>
      <c r="J98" s="4"/>
      <c r="K98" s="4"/>
      <c r="L98" s="4"/>
      <c r="M98" s="4"/>
      <c r="N98" s="4"/>
      <c r="O98" s="4"/>
      <c r="P98" s="4"/>
      <c r="Q98" s="4"/>
    </row>
    <row r="99" spans="2:17" ht="13.5" hidden="1" customHeight="1">
      <c r="B99" s="4"/>
      <c r="C99" s="4"/>
      <c r="D99" s="4"/>
      <c r="E99" s="4"/>
      <c r="F99" s="4"/>
      <c r="G99" s="4"/>
      <c r="H99" s="4"/>
      <c r="I99" s="4"/>
      <c r="J99" s="4"/>
      <c r="K99" s="4"/>
      <c r="L99" s="4"/>
      <c r="M99" s="4"/>
      <c r="N99" s="4"/>
      <c r="O99" s="4"/>
      <c r="P99" s="4"/>
      <c r="Q99" s="4"/>
    </row>
    <row r="100" spans="2:17" ht="13.5" hidden="1" customHeight="1">
      <c r="B100" s="4"/>
      <c r="C100" s="4"/>
      <c r="D100" s="4"/>
      <c r="E100" s="4"/>
      <c r="F100" s="4"/>
      <c r="G100" s="4"/>
      <c r="H100" s="4"/>
      <c r="I100" s="4"/>
      <c r="J100" s="4"/>
      <c r="K100" s="4"/>
      <c r="L100" s="4"/>
      <c r="M100" s="4"/>
      <c r="N100" s="4"/>
      <c r="O100" s="4"/>
      <c r="P100" s="4"/>
      <c r="Q100" s="4"/>
    </row>
    <row r="101" spans="2:17" ht="13.5" hidden="1" customHeight="1">
      <c r="B101" s="4"/>
      <c r="C101" s="4"/>
      <c r="D101" s="4"/>
      <c r="E101" s="4"/>
      <c r="F101" s="4"/>
      <c r="G101" s="4"/>
      <c r="H101" s="4"/>
      <c r="I101" s="4"/>
      <c r="J101" s="4"/>
      <c r="K101" s="4"/>
      <c r="L101" s="4"/>
      <c r="M101" s="4"/>
      <c r="N101" s="4"/>
      <c r="O101" s="4"/>
      <c r="P101" s="4"/>
      <c r="Q101" s="4"/>
    </row>
    <row r="102" spans="2:17" ht="13.5" hidden="1" customHeight="1">
      <c r="B102" s="4"/>
      <c r="C102" s="4"/>
      <c r="D102" s="4"/>
      <c r="E102" s="4"/>
      <c r="F102" s="4"/>
      <c r="G102" s="4"/>
      <c r="H102" s="4"/>
      <c r="I102" s="4"/>
      <c r="J102" s="4"/>
      <c r="K102" s="4"/>
      <c r="L102" s="4"/>
      <c r="M102" s="4"/>
      <c r="N102" s="4"/>
      <c r="O102" s="4"/>
      <c r="P102" s="4"/>
      <c r="Q102" s="4"/>
    </row>
    <row r="103" spans="2:17" ht="13.5" hidden="1" customHeight="1">
      <c r="B103" s="4"/>
      <c r="C103" s="4"/>
      <c r="D103" s="4"/>
      <c r="E103" s="4"/>
      <c r="F103" s="4"/>
      <c r="G103" s="4"/>
      <c r="H103" s="4"/>
      <c r="I103" s="4"/>
      <c r="J103" s="4"/>
      <c r="K103" s="4"/>
      <c r="L103" s="4"/>
      <c r="M103" s="4"/>
      <c r="N103" s="4"/>
      <c r="O103" s="4"/>
      <c r="P103" s="4"/>
      <c r="Q103" s="4"/>
    </row>
    <row r="104" spans="2:17" ht="13.5" hidden="1" customHeight="1">
      <c r="B104" s="4"/>
      <c r="C104" s="4"/>
      <c r="D104" s="4"/>
      <c r="E104" s="4"/>
      <c r="F104" s="4"/>
      <c r="G104" s="4"/>
      <c r="H104" s="4"/>
      <c r="I104" s="4"/>
      <c r="J104" s="4"/>
      <c r="K104" s="4"/>
      <c r="L104" s="4"/>
      <c r="M104" s="4"/>
      <c r="N104" s="4"/>
      <c r="O104" s="4"/>
      <c r="P104" s="4"/>
      <c r="Q104" s="4"/>
    </row>
    <row r="105" spans="2:17" ht="13.5" hidden="1" customHeight="1">
      <c r="B105" s="4"/>
      <c r="C105" s="4"/>
      <c r="D105" s="4"/>
      <c r="E105" s="4"/>
      <c r="F105" s="4"/>
      <c r="G105" s="4"/>
      <c r="H105" s="4"/>
      <c r="I105" s="4"/>
      <c r="J105" s="4"/>
      <c r="K105" s="4"/>
      <c r="L105" s="4"/>
      <c r="M105" s="4"/>
      <c r="N105" s="4"/>
      <c r="O105" s="4"/>
      <c r="P105" s="4"/>
      <c r="Q105" s="4"/>
    </row>
    <row r="106" spans="2:17" ht="13.5" hidden="1" customHeight="1">
      <c r="B106" s="4"/>
      <c r="C106" s="4"/>
      <c r="D106" s="4"/>
      <c r="E106" s="4"/>
      <c r="F106" s="4"/>
      <c r="G106" s="4"/>
      <c r="H106" s="4"/>
      <c r="I106" s="4"/>
      <c r="J106" s="4"/>
      <c r="K106" s="4"/>
      <c r="L106" s="4"/>
      <c r="M106" s="4"/>
      <c r="N106" s="4"/>
      <c r="O106" s="4"/>
      <c r="P106" s="4"/>
      <c r="Q106" s="4"/>
    </row>
    <row r="107" spans="2:17" ht="13.5" hidden="1" customHeight="1">
      <c r="B107" s="4"/>
      <c r="C107" s="4"/>
      <c r="D107" s="4"/>
      <c r="E107" s="4"/>
      <c r="F107" s="4"/>
      <c r="G107" s="4"/>
      <c r="H107" s="4"/>
      <c r="I107" s="4"/>
      <c r="J107" s="4"/>
      <c r="K107" s="4"/>
      <c r="L107" s="4"/>
      <c r="M107" s="4"/>
      <c r="N107" s="4"/>
      <c r="O107" s="4"/>
      <c r="P107" s="4"/>
      <c r="Q107" s="4"/>
    </row>
    <row r="108" spans="2:17" ht="13.5" hidden="1" customHeight="1">
      <c r="B108" s="4"/>
      <c r="C108" s="4"/>
      <c r="D108" s="4"/>
      <c r="E108" s="4"/>
      <c r="F108" s="4"/>
      <c r="G108" s="4"/>
      <c r="H108" s="4"/>
      <c r="I108" s="4"/>
      <c r="J108" s="4"/>
      <c r="K108" s="4"/>
      <c r="L108" s="4"/>
      <c r="M108" s="4"/>
      <c r="N108" s="4"/>
      <c r="O108" s="4"/>
      <c r="P108" s="4"/>
      <c r="Q108" s="4"/>
    </row>
    <row r="109" spans="2:17" ht="13.5" hidden="1" customHeight="1">
      <c r="B109" s="4"/>
      <c r="C109" s="4"/>
      <c r="D109" s="4"/>
      <c r="E109" s="4"/>
      <c r="F109" s="4"/>
      <c r="G109" s="4"/>
      <c r="H109" s="4"/>
      <c r="I109" s="4"/>
      <c r="J109" s="4"/>
      <c r="K109" s="4"/>
      <c r="L109" s="4"/>
      <c r="M109" s="4"/>
      <c r="N109" s="4"/>
      <c r="O109" s="4"/>
      <c r="P109" s="4"/>
      <c r="Q109" s="4"/>
    </row>
    <row r="110" spans="2:17" ht="13.5" hidden="1" customHeight="1">
      <c r="B110" s="4"/>
      <c r="C110" s="4"/>
      <c r="D110" s="4"/>
      <c r="E110" s="4"/>
      <c r="F110" s="4"/>
      <c r="G110" s="4"/>
      <c r="H110" s="4"/>
      <c r="I110" s="4"/>
      <c r="J110" s="4"/>
      <c r="K110" s="4"/>
      <c r="L110" s="4"/>
      <c r="M110" s="4"/>
      <c r="N110" s="4"/>
      <c r="O110" s="4"/>
      <c r="P110" s="4"/>
      <c r="Q110" s="4"/>
    </row>
    <row r="111" spans="2:17" ht="13.5" hidden="1" customHeight="1">
      <c r="B111" s="4"/>
      <c r="C111" s="4"/>
      <c r="D111" s="4"/>
      <c r="E111" s="4"/>
      <c r="F111" s="4"/>
      <c r="G111" s="4"/>
      <c r="H111" s="4"/>
      <c r="I111" s="4"/>
      <c r="J111" s="4"/>
      <c r="K111" s="4"/>
      <c r="L111" s="4"/>
      <c r="M111" s="4"/>
      <c r="N111" s="4"/>
      <c r="O111" s="4"/>
      <c r="P111" s="4"/>
      <c r="Q111" s="4"/>
    </row>
    <row r="112" spans="2:17" ht="13.5" hidden="1" customHeight="1">
      <c r="B112" s="4"/>
      <c r="C112" s="4"/>
      <c r="D112" s="4"/>
      <c r="E112" s="4"/>
      <c r="F112" s="4"/>
      <c r="G112" s="4"/>
      <c r="H112" s="4"/>
      <c r="I112" s="4"/>
      <c r="J112" s="4"/>
      <c r="K112" s="4"/>
      <c r="L112" s="4"/>
      <c r="M112" s="4"/>
      <c r="N112" s="4"/>
      <c r="O112" s="4"/>
      <c r="P112" s="4"/>
      <c r="Q112" s="4"/>
    </row>
    <row r="113" spans="2:17" ht="13.5" hidden="1" customHeight="1">
      <c r="B113" s="4"/>
      <c r="C113" s="4"/>
      <c r="D113" s="4"/>
      <c r="E113" s="4"/>
      <c r="F113" s="4"/>
      <c r="G113" s="4"/>
      <c r="H113" s="4"/>
      <c r="I113" s="4"/>
      <c r="J113" s="4"/>
      <c r="K113" s="4"/>
      <c r="L113" s="4"/>
      <c r="M113" s="4"/>
      <c r="N113" s="4"/>
      <c r="O113" s="4"/>
      <c r="P113" s="4"/>
      <c r="Q113" s="4"/>
    </row>
    <row r="114" spans="2:17" ht="13.5" hidden="1" customHeight="1">
      <c r="B114" s="4"/>
      <c r="C114" s="4"/>
      <c r="D114" s="4"/>
      <c r="E114" s="4"/>
      <c r="F114" s="4"/>
      <c r="G114" s="4"/>
      <c r="H114" s="4"/>
      <c r="I114" s="4"/>
      <c r="J114" s="4"/>
      <c r="K114" s="4"/>
      <c r="L114" s="4"/>
      <c r="M114" s="4"/>
      <c r="N114" s="4"/>
      <c r="O114" s="4"/>
      <c r="P114" s="4"/>
      <c r="Q114" s="4"/>
    </row>
    <row r="115" spans="2:17" ht="13.5" hidden="1" customHeight="1">
      <c r="B115" s="4"/>
      <c r="C115" s="4"/>
      <c r="D115" s="4"/>
      <c r="E115" s="4"/>
      <c r="F115" s="4"/>
      <c r="G115" s="4"/>
      <c r="H115" s="4"/>
      <c r="I115" s="4"/>
      <c r="J115" s="4"/>
      <c r="K115" s="4"/>
      <c r="L115" s="4"/>
      <c r="M115" s="4"/>
      <c r="N115" s="4"/>
      <c r="O115" s="4"/>
      <c r="P115" s="4"/>
      <c r="Q115" s="4"/>
    </row>
    <row r="116" spans="2:17" ht="13.5" hidden="1" customHeight="1">
      <c r="B116" s="4"/>
      <c r="C116" s="4"/>
      <c r="D116" s="4"/>
      <c r="E116" s="4"/>
      <c r="F116" s="4"/>
      <c r="G116" s="4"/>
      <c r="H116" s="4"/>
      <c r="I116" s="4"/>
      <c r="J116" s="4"/>
      <c r="K116" s="4"/>
      <c r="L116" s="4"/>
      <c r="M116" s="4"/>
      <c r="N116" s="4"/>
      <c r="O116" s="4"/>
      <c r="P116" s="4"/>
      <c r="Q116" s="4"/>
    </row>
    <row r="117" spans="2:17" ht="13.5" hidden="1" customHeight="1">
      <c r="B117" s="4"/>
      <c r="C117" s="4"/>
      <c r="D117" s="4"/>
      <c r="E117" s="4"/>
      <c r="F117" s="4"/>
      <c r="G117" s="4"/>
      <c r="H117" s="4"/>
      <c r="I117" s="4"/>
      <c r="J117" s="4"/>
      <c r="K117" s="4"/>
      <c r="L117" s="4"/>
      <c r="M117" s="4"/>
      <c r="N117" s="4"/>
      <c r="O117" s="4"/>
      <c r="P117" s="4"/>
      <c r="Q117" s="4"/>
    </row>
    <row r="118" spans="2:17" ht="13.5" hidden="1" customHeight="1">
      <c r="B118" s="4"/>
      <c r="C118" s="4"/>
      <c r="D118" s="4"/>
      <c r="E118" s="4"/>
      <c r="F118" s="4"/>
      <c r="G118" s="4"/>
      <c r="H118" s="4"/>
      <c r="I118" s="4"/>
      <c r="J118" s="4"/>
      <c r="K118" s="4"/>
      <c r="L118" s="4"/>
      <c r="M118" s="4"/>
      <c r="N118" s="4"/>
      <c r="O118" s="4"/>
      <c r="P118" s="4"/>
      <c r="Q118" s="4"/>
    </row>
    <row r="119" spans="2:17" ht="13.5" hidden="1" customHeight="1">
      <c r="B119" s="4"/>
      <c r="C119" s="4"/>
      <c r="D119" s="4"/>
      <c r="E119" s="4"/>
      <c r="F119" s="4"/>
      <c r="G119" s="4"/>
      <c r="H119" s="4"/>
      <c r="I119" s="4"/>
      <c r="J119" s="4"/>
      <c r="K119" s="4"/>
      <c r="L119" s="4"/>
      <c r="M119" s="4"/>
      <c r="N119" s="4"/>
      <c r="O119" s="4"/>
      <c r="P119" s="4"/>
      <c r="Q119" s="4"/>
    </row>
    <row r="120" spans="2:17" ht="13.5" hidden="1" customHeight="1">
      <c r="B120" s="4"/>
      <c r="C120" s="4"/>
      <c r="D120" s="4"/>
      <c r="E120" s="4"/>
      <c r="F120" s="4"/>
      <c r="G120" s="4"/>
      <c r="H120" s="4"/>
      <c r="I120" s="4"/>
      <c r="J120" s="4"/>
      <c r="K120" s="4"/>
      <c r="L120" s="4"/>
      <c r="M120" s="4"/>
      <c r="N120" s="4"/>
      <c r="O120" s="4"/>
      <c r="P120" s="4"/>
      <c r="Q120" s="4"/>
    </row>
    <row r="121" spans="2:17" ht="13.5" hidden="1" customHeight="1">
      <c r="B121" s="4"/>
      <c r="C121" s="4"/>
      <c r="D121" s="4"/>
      <c r="E121" s="4"/>
      <c r="F121" s="4"/>
      <c r="G121" s="4"/>
      <c r="H121" s="4"/>
      <c r="I121" s="4"/>
      <c r="J121" s="4"/>
      <c r="K121" s="4"/>
      <c r="L121" s="4"/>
      <c r="M121" s="4"/>
      <c r="N121" s="4"/>
      <c r="O121" s="4"/>
      <c r="P121" s="4"/>
      <c r="Q121" s="4"/>
    </row>
    <row r="122" spans="2:17" ht="13.5" hidden="1" customHeight="1">
      <c r="B122" s="4"/>
      <c r="C122" s="4"/>
      <c r="D122" s="4"/>
      <c r="E122" s="4"/>
      <c r="F122" s="4"/>
      <c r="G122" s="4"/>
      <c r="H122" s="4"/>
      <c r="I122" s="4"/>
      <c r="J122" s="4"/>
      <c r="K122" s="4"/>
      <c r="L122" s="4"/>
      <c r="M122" s="4"/>
      <c r="N122" s="4"/>
      <c r="O122" s="4"/>
      <c r="P122" s="4"/>
      <c r="Q122" s="4"/>
    </row>
    <row r="123" spans="2:17" ht="13.5" hidden="1" customHeight="1">
      <c r="B123" s="4"/>
      <c r="C123" s="4"/>
      <c r="D123" s="4"/>
      <c r="E123" s="4"/>
      <c r="F123" s="4"/>
      <c r="G123" s="4"/>
      <c r="H123" s="4"/>
      <c r="I123" s="4"/>
      <c r="J123" s="4"/>
      <c r="K123" s="4"/>
      <c r="L123" s="4"/>
      <c r="M123" s="4"/>
      <c r="N123" s="4"/>
      <c r="O123" s="4"/>
      <c r="P123" s="4"/>
      <c r="Q123" s="4"/>
    </row>
    <row r="124" spans="2:17" ht="13.5" hidden="1" customHeight="1">
      <c r="B124" s="4"/>
      <c r="C124" s="4"/>
      <c r="D124" s="4"/>
      <c r="E124" s="4"/>
      <c r="F124" s="4"/>
      <c r="G124" s="4"/>
      <c r="H124" s="4"/>
      <c r="I124" s="4"/>
      <c r="J124" s="4"/>
      <c r="K124" s="4"/>
      <c r="L124" s="4"/>
      <c r="M124" s="4"/>
      <c r="N124" s="4"/>
      <c r="O124" s="4"/>
      <c r="P124" s="4"/>
      <c r="Q124" s="4"/>
    </row>
    <row r="125" spans="2:17" ht="13.5" hidden="1" customHeight="1">
      <c r="B125" s="4"/>
      <c r="C125" s="4"/>
      <c r="D125" s="4"/>
      <c r="E125" s="4"/>
      <c r="F125" s="4"/>
      <c r="G125" s="4"/>
      <c r="H125" s="4"/>
      <c r="I125" s="4"/>
      <c r="J125" s="4"/>
      <c r="K125" s="4"/>
      <c r="L125" s="4"/>
      <c r="M125" s="4"/>
      <c r="N125" s="4"/>
      <c r="O125" s="4"/>
      <c r="P125" s="4"/>
      <c r="Q125" s="4"/>
    </row>
    <row r="126" spans="2:17" ht="13.5" hidden="1" customHeight="1">
      <c r="B126" s="4"/>
      <c r="C126" s="4"/>
      <c r="D126" s="4"/>
      <c r="E126" s="4"/>
      <c r="F126" s="4"/>
      <c r="G126" s="4"/>
      <c r="H126" s="4"/>
      <c r="I126" s="4"/>
      <c r="J126" s="4"/>
      <c r="K126" s="4"/>
      <c r="L126" s="4"/>
      <c r="M126" s="4"/>
      <c r="N126" s="4"/>
      <c r="O126" s="4"/>
      <c r="P126" s="4"/>
      <c r="Q126" s="4"/>
    </row>
    <row r="127" spans="2:17" ht="13.5" hidden="1" customHeight="1">
      <c r="B127" s="4"/>
      <c r="C127" s="4"/>
      <c r="D127" s="4"/>
      <c r="E127" s="4"/>
      <c r="F127" s="4"/>
      <c r="G127" s="4"/>
      <c r="H127" s="4"/>
      <c r="I127" s="4"/>
      <c r="J127" s="4"/>
      <c r="K127" s="4"/>
      <c r="L127" s="4"/>
      <c r="M127" s="4"/>
      <c r="N127" s="4"/>
      <c r="O127" s="4"/>
      <c r="P127" s="4"/>
      <c r="Q127" s="4"/>
    </row>
    <row r="128" spans="2:17" ht="13.5" hidden="1" customHeight="1">
      <c r="B128" s="4"/>
      <c r="C128" s="4"/>
      <c r="D128" s="4"/>
      <c r="E128" s="4"/>
      <c r="F128" s="4"/>
      <c r="G128" s="4"/>
      <c r="H128" s="4"/>
      <c r="I128" s="4"/>
      <c r="J128" s="4"/>
      <c r="K128" s="4"/>
      <c r="L128" s="4"/>
      <c r="M128" s="4"/>
      <c r="N128" s="4"/>
      <c r="O128" s="4"/>
      <c r="P128" s="4"/>
      <c r="Q128" s="4"/>
    </row>
    <row r="129" spans="2:17" ht="13.5" hidden="1" customHeight="1">
      <c r="B129" s="4"/>
      <c r="C129" s="4"/>
      <c r="D129" s="4"/>
      <c r="E129" s="4"/>
      <c r="F129" s="4"/>
      <c r="G129" s="4"/>
      <c r="H129" s="4"/>
      <c r="I129" s="4"/>
      <c r="J129" s="4"/>
      <c r="K129" s="4"/>
      <c r="L129" s="4"/>
      <c r="M129" s="4"/>
      <c r="N129" s="4"/>
      <c r="O129" s="4"/>
      <c r="P129" s="4"/>
      <c r="Q129" s="4"/>
    </row>
    <row r="130" spans="2:17" ht="13.5" hidden="1" customHeight="1">
      <c r="B130" s="4"/>
      <c r="C130" s="4"/>
      <c r="D130" s="4"/>
      <c r="E130" s="4"/>
      <c r="F130" s="4"/>
      <c r="G130" s="4"/>
      <c r="H130" s="4"/>
      <c r="I130" s="4"/>
      <c r="J130" s="4"/>
      <c r="K130" s="4"/>
      <c r="L130" s="4"/>
      <c r="M130" s="4"/>
      <c r="N130" s="4"/>
      <c r="O130" s="4"/>
      <c r="P130" s="4"/>
      <c r="Q130" s="4"/>
    </row>
    <row r="131" spans="2:17" ht="13.5" hidden="1" customHeight="1">
      <c r="B131" s="4"/>
      <c r="C131" s="4"/>
      <c r="D131" s="4"/>
      <c r="E131" s="4"/>
      <c r="F131" s="4"/>
      <c r="G131" s="4"/>
      <c r="H131" s="4"/>
      <c r="I131" s="4"/>
      <c r="J131" s="4"/>
      <c r="K131" s="4"/>
      <c r="L131" s="4"/>
      <c r="M131" s="4"/>
      <c r="N131" s="4"/>
      <c r="O131" s="4"/>
      <c r="P131" s="4"/>
      <c r="Q131" s="4"/>
    </row>
    <row r="132" spans="2:17" ht="13.5" hidden="1" customHeight="1">
      <c r="B132" s="4"/>
      <c r="C132" s="4"/>
      <c r="D132" s="4"/>
      <c r="E132" s="4"/>
      <c r="F132" s="4"/>
      <c r="G132" s="4"/>
      <c r="H132" s="4"/>
      <c r="I132" s="4"/>
      <c r="J132" s="4"/>
      <c r="K132" s="4"/>
      <c r="L132" s="4"/>
      <c r="M132" s="4"/>
      <c r="N132" s="4"/>
      <c r="O132" s="4"/>
      <c r="P132" s="4"/>
      <c r="Q132" s="4"/>
    </row>
    <row r="133" spans="2:17" ht="13.5" hidden="1" customHeight="1">
      <c r="B133" s="4"/>
      <c r="C133" s="4"/>
      <c r="D133" s="4"/>
      <c r="E133" s="4"/>
      <c r="F133" s="4"/>
      <c r="G133" s="4"/>
      <c r="H133" s="4"/>
      <c r="I133" s="4"/>
      <c r="J133" s="4"/>
      <c r="K133" s="4"/>
      <c r="L133" s="4"/>
      <c r="M133" s="4"/>
      <c r="N133" s="4"/>
      <c r="O133" s="4"/>
      <c r="P133" s="4"/>
      <c r="Q133" s="4"/>
    </row>
    <row r="134" spans="2:17" ht="13.5" hidden="1" customHeight="1">
      <c r="B134" s="4"/>
      <c r="C134" s="4"/>
      <c r="D134" s="4"/>
      <c r="E134" s="4"/>
      <c r="F134" s="4"/>
      <c r="G134" s="4"/>
      <c r="H134" s="4"/>
      <c r="I134" s="4"/>
      <c r="J134" s="4"/>
      <c r="K134" s="4"/>
      <c r="L134" s="4"/>
      <c r="M134" s="4"/>
      <c r="N134" s="4"/>
      <c r="O134" s="4"/>
      <c r="P134" s="4"/>
      <c r="Q134" s="4"/>
    </row>
    <row r="135" spans="2:17" ht="13.5" hidden="1" customHeight="1">
      <c r="B135" s="4"/>
      <c r="C135" s="4"/>
      <c r="D135" s="4"/>
      <c r="E135" s="4"/>
      <c r="F135" s="4"/>
      <c r="G135" s="4"/>
      <c r="H135" s="4"/>
      <c r="I135" s="4"/>
      <c r="J135" s="4"/>
      <c r="K135" s="4"/>
      <c r="L135" s="4"/>
      <c r="M135" s="4"/>
      <c r="N135" s="4"/>
      <c r="O135" s="4"/>
      <c r="P135" s="4"/>
      <c r="Q135" s="4"/>
    </row>
    <row r="136" spans="2:17" ht="13.5" hidden="1" customHeight="1">
      <c r="B136" s="4"/>
      <c r="C136" s="4"/>
      <c r="D136" s="4"/>
      <c r="E136" s="4"/>
      <c r="F136" s="4"/>
      <c r="G136" s="4"/>
      <c r="H136" s="4"/>
      <c r="I136" s="4"/>
      <c r="J136" s="4"/>
      <c r="K136" s="4"/>
      <c r="L136" s="4"/>
      <c r="M136" s="4"/>
      <c r="N136" s="4"/>
      <c r="O136" s="4"/>
      <c r="P136" s="4"/>
      <c r="Q136" s="4"/>
    </row>
    <row r="137" spans="2:17" ht="13.5" hidden="1" customHeight="1">
      <c r="B137" s="4"/>
      <c r="C137" s="4"/>
      <c r="D137" s="4"/>
      <c r="E137" s="4"/>
      <c r="F137" s="4"/>
      <c r="G137" s="4"/>
      <c r="H137" s="4"/>
      <c r="I137" s="4"/>
      <c r="J137" s="4"/>
      <c r="K137" s="4"/>
      <c r="L137" s="4"/>
      <c r="M137" s="4"/>
      <c r="N137" s="4"/>
      <c r="O137" s="4"/>
      <c r="P137" s="4"/>
      <c r="Q137" s="4"/>
    </row>
    <row r="138" spans="2:17" ht="13.5" hidden="1" customHeight="1">
      <c r="B138" s="4"/>
      <c r="C138" s="4"/>
      <c r="D138" s="4"/>
      <c r="E138" s="4"/>
      <c r="F138" s="4"/>
      <c r="G138" s="4"/>
      <c r="H138" s="4"/>
      <c r="I138" s="4"/>
      <c r="J138" s="4"/>
      <c r="K138" s="4"/>
      <c r="L138" s="4"/>
      <c r="M138" s="4"/>
      <c r="N138" s="4"/>
      <c r="O138" s="4"/>
      <c r="P138" s="4"/>
      <c r="Q138" s="4"/>
    </row>
    <row r="139" spans="2:17" ht="13.5" hidden="1" customHeight="1">
      <c r="B139" s="4"/>
      <c r="C139" s="4"/>
      <c r="D139" s="4"/>
      <c r="E139" s="4"/>
      <c r="F139" s="4"/>
      <c r="G139" s="4"/>
      <c r="H139" s="4"/>
      <c r="I139" s="4"/>
      <c r="J139" s="4"/>
      <c r="K139" s="4"/>
      <c r="L139" s="4"/>
      <c r="M139" s="4"/>
      <c r="N139" s="4"/>
      <c r="O139" s="4"/>
      <c r="P139" s="4"/>
      <c r="Q139" s="4"/>
    </row>
    <row r="140" spans="2:17" ht="13.5" hidden="1" customHeight="1">
      <c r="B140" s="4"/>
      <c r="C140" s="4"/>
      <c r="D140" s="4"/>
      <c r="E140" s="4"/>
      <c r="F140" s="4"/>
      <c r="G140" s="4"/>
      <c r="H140" s="4"/>
      <c r="I140" s="4"/>
      <c r="J140" s="4"/>
      <c r="K140" s="4"/>
      <c r="L140" s="4"/>
      <c r="M140" s="4"/>
      <c r="N140" s="4"/>
      <c r="O140" s="4"/>
      <c r="P140" s="4"/>
      <c r="Q140" s="4"/>
    </row>
    <row r="141" spans="2:17" ht="13.5" hidden="1" customHeight="1">
      <c r="B141" s="4"/>
      <c r="C141" s="4"/>
      <c r="D141" s="4"/>
      <c r="E141" s="4"/>
      <c r="F141" s="4"/>
      <c r="G141" s="4"/>
      <c r="H141" s="4"/>
      <c r="I141" s="4"/>
      <c r="J141" s="4"/>
      <c r="K141" s="4"/>
      <c r="L141" s="4"/>
      <c r="M141" s="4"/>
      <c r="N141" s="4"/>
      <c r="O141" s="4"/>
      <c r="P141" s="4"/>
      <c r="Q141" s="4"/>
    </row>
    <row r="142" spans="2:17" ht="13.5" hidden="1" customHeight="1">
      <c r="B142" s="4"/>
      <c r="C142" s="4"/>
      <c r="D142" s="4"/>
      <c r="E142" s="4"/>
      <c r="F142" s="4"/>
      <c r="G142" s="4"/>
      <c r="H142" s="4"/>
      <c r="I142" s="4"/>
      <c r="J142" s="4"/>
      <c r="K142" s="4"/>
      <c r="L142" s="4"/>
      <c r="M142" s="4"/>
      <c r="N142" s="4"/>
      <c r="O142" s="4"/>
      <c r="P142" s="4"/>
      <c r="Q142" s="4"/>
    </row>
    <row r="143" spans="2:17" ht="13.5" hidden="1" customHeight="1">
      <c r="B143" s="4"/>
      <c r="C143" s="4"/>
      <c r="D143" s="4"/>
      <c r="E143" s="4"/>
      <c r="F143" s="4"/>
      <c r="G143" s="4"/>
      <c r="H143" s="4"/>
      <c r="I143" s="4"/>
      <c r="J143" s="4"/>
      <c r="K143" s="4"/>
      <c r="L143" s="4"/>
      <c r="M143" s="4"/>
      <c r="N143" s="4"/>
      <c r="O143" s="4"/>
      <c r="P143" s="4"/>
      <c r="Q143" s="4"/>
    </row>
    <row r="144" spans="2:17" ht="13.5" hidden="1" customHeight="1">
      <c r="B144" s="4"/>
      <c r="C144" s="4"/>
      <c r="D144" s="4"/>
      <c r="E144" s="4"/>
      <c r="F144" s="4"/>
      <c r="G144" s="4"/>
      <c r="H144" s="4"/>
      <c r="I144" s="4"/>
      <c r="J144" s="4"/>
      <c r="K144" s="4"/>
      <c r="L144" s="4"/>
      <c r="M144" s="4"/>
      <c r="N144" s="4"/>
      <c r="O144" s="4"/>
      <c r="P144" s="4"/>
      <c r="Q144" s="4"/>
    </row>
    <row r="145" spans="2:17" ht="13.5" hidden="1" customHeight="1">
      <c r="B145" s="4"/>
      <c r="C145" s="4"/>
      <c r="D145" s="4"/>
      <c r="E145" s="4"/>
      <c r="F145" s="4"/>
      <c r="G145" s="4"/>
      <c r="H145" s="4"/>
      <c r="I145" s="4"/>
      <c r="J145" s="4"/>
      <c r="K145" s="4"/>
      <c r="L145" s="4"/>
      <c r="M145" s="4"/>
      <c r="N145" s="4"/>
      <c r="O145" s="4"/>
      <c r="P145" s="4"/>
      <c r="Q145" s="4"/>
    </row>
    <row r="146" spans="2:17" ht="13.5" hidden="1" customHeight="1">
      <c r="B146" s="4"/>
      <c r="C146" s="4"/>
      <c r="D146" s="4"/>
      <c r="E146" s="4"/>
      <c r="F146" s="4"/>
      <c r="G146" s="4"/>
      <c r="H146" s="4"/>
      <c r="I146" s="4"/>
      <c r="J146" s="4"/>
      <c r="K146" s="4"/>
      <c r="L146" s="4"/>
      <c r="M146" s="4"/>
      <c r="N146" s="4"/>
      <c r="O146" s="4"/>
      <c r="P146" s="4"/>
      <c r="Q146" s="4"/>
    </row>
    <row r="147" spans="2:17" ht="13.5" hidden="1" customHeight="1">
      <c r="B147" s="4"/>
      <c r="C147" s="4"/>
      <c r="D147" s="4"/>
      <c r="E147" s="4"/>
      <c r="F147" s="4"/>
      <c r="G147" s="4"/>
      <c r="H147" s="4"/>
      <c r="I147" s="4"/>
      <c r="J147" s="4"/>
      <c r="K147" s="4"/>
      <c r="L147" s="4"/>
      <c r="M147" s="4"/>
      <c r="N147" s="4"/>
      <c r="O147" s="4"/>
      <c r="P147" s="4"/>
      <c r="Q147" s="4"/>
    </row>
    <row r="148" spans="2:17" ht="13.5" hidden="1" customHeight="1">
      <c r="B148" s="4"/>
      <c r="C148" s="4"/>
      <c r="D148" s="4"/>
      <c r="E148" s="4"/>
      <c r="F148" s="4"/>
      <c r="G148" s="4"/>
      <c r="H148" s="4"/>
      <c r="I148" s="4"/>
      <c r="J148" s="4"/>
      <c r="K148" s="4"/>
      <c r="L148" s="4"/>
      <c r="M148" s="4"/>
      <c r="N148" s="4"/>
      <c r="O148" s="4"/>
      <c r="P148" s="4"/>
      <c r="Q148" s="4"/>
    </row>
    <row r="149" spans="2:17" ht="13.5" hidden="1" customHeight="1">
      <c r="B149" s="4"/>
      <c r="C149" s="4"/>
      <c r="D149" s="4"/>
      <c r="E149" s="4"/>
      <c r="F149" s="4"/>
      <c r="G149" s="4"/>
      <c r="H149" s="4"/>
      <c r="I149" s="4"/>
      <c r="J149" s="4"/>
      <c r="K149" s="4"/>
      <c r="L149" s="4"/>
      <c r="M149" s="4"/>
      <c r="N149" s="4"/>
      <c r="O149" s="4"/>
      <c r="P149" s="4"/>
      <c r="Q149" s="4"/>
    </row>
    <row r="150" spans="2:17" ht="13.5" hidden="1" customHeight="1">
      <c r="B150" s="4"/>
      <c r="C150" s="4"/>
      <c r="D150" s="4"/>
      <c r="E150" s="4"/>
      <c r="F150" s="4"/>
      <c r="G150" s="4"/>
      <c r="H150" s="4"/>
      <c r="I150" s="4"/>
      <c r="J150" s="4"/>
      <c r="K150" s="4"/>
      <c r="L150" s="4"/>
      <c r="M150" s="4"/>
      <c r="N150" s="4"/>
      <c r="O150" s="4"/>
      <c r="P150" s="4"/>
      <c r="Q150" s="4"/>
    </row>
    <row r="151" spans="2:17" ht="13.5" hidden="1" customHeight="1">
      <c r="B151" s="4"/>
      <c r="C151" s="4"/>
      <c r="D151" s="4"/>
      <c r="E151" s="4"/>
      <c r="F151" s="4"/>
      <c r="G151" s="4"/>
      <c r="H151" s="4"/>
      <c r="I151" s="4"/>
      <c r="J151" s="4"/>
      <c r="K151" s="4"/>
      <c r="L151" s="4"/>
      <c r="M151" s="4"/>
      <c r="N151" s="4"/>
      <c r="O151" s="4"/>
      <c r="P151" s="4"/>
      <c r="Q151" s="4"/>
    </row>
    <row r="152" spans="2:17" ht="13.5" hidden="1" customHeight="1">
      <c r="B152" s="4"/>
      <c r="C152" s="4"/>
      <c r="D152" s="4"/>
      <c r="E152" s="4"/>
      <c r="F152" s="4"/>
      <c r="G152" s="4"/>
      <c r="H152" s="4"/>
      <c r="I152" s="4"/>
      <c r="J152" s="4"/>
      <c r="K152" s="4"/>
      <c r="L152" s="4"/>
      <c r="M152" s="4"/>
      <c r="N152" s="4"/>
      <c r="O152" s="4"/>
      <c r="P152" s="4"/>
      <c r="Q152" s="4"/>
    </row>
    <row r="153" spans="2:17" ht="13.5" hidden="1" customHeight="1">
      <c r="B153" s="4"/>
      <c r="C153" s="4"/>
      <c r="D153" s="4"/>
      <c r="E153" s="4"/>
      <c r="F153" s="4"/>
      <c r="G153" s="4"/>
      <c r="H153" s="4"/>
      <c r="I153" s="4"/>
      <c r="J153" s="4"/>
      <c r="K153" s="4"/>
      <c r="L153" s="4"/>
      <c r="M153" s="4"/>
      <c r="N153" s="4"/>
      <c r="O153" s="4"/>
      <c r="P153" s="4"/>
      <c r="Q153" s="4"/>
    </row>
    <row r="154" spans="2:17" ht="13.5" hidden="1" customHeight="1">
      <c r="B154" s="4"/>
      <c r="C154" s="4"/>
      <c r="D154" s="4"/>
      <c r="E154" s="4"/>
      <c r="F154" s="4"/>
      <c r="G154" s="4"/>
      <c r="H154" s="4"/>
      <c r="I154" s="4"/>
      <c r="J154" s="4"/>
      <c r="K154" s="4"/>
      <c r="L154" s="4"/>
      <c r="M154" s="4"/>
      <c r="N154" s="4"/>
      <c r="O154" s="4"/>
      <c r="P154" s="4"/>
      <c r="Q154" s="4"/>
    </row>
    <row r="155" spans="2:17" ht="13.5" hidden="1" customHeight="1">
      <c r="B155" s="4"/>
      <c r="C155" s="4"/>
      <c r="D155" s="4"/>
      <c r="E155" s="4"/>
      <c r="F155" s="4"/>
      <c r="G155" s="4"/>
      <c r="H155" s="4"/>
      <c r="I155" s="4"/>
      <c r="J155" s="4"/>
      <c r="K155" s="4"/>
      <c r="L155" s="4"/>
      <c r="M155" s="4"/>
      <c r="N155" s="4"/>
      <c r="O155" s="4"/>
      <c r="P155" s="4"/>
      <c r="Q155" s="4"/>
    </row>
    <row r="156" spans="2:17" ht="13.5" hidden="1" customHeight="1">
      <c r="B156" s="4"/>
      <c r="C156" s="4"/>
      <c r="D156" s="4"/>
      <c r="E156" s="4"/>
      <c r="F156" s="4"/>
      <c r="G156" s="4"/>
      <c r="H156" s="4"/>
      <c r="I156" s="4"/>
      <c r="J156" s="4"/>
      <c r="K156" s="4"/>
      <c r="L156" s="4"/>
      <c r="M156" s="4"/>
      <c r="N156" s="4"/>
      <c r="O156" s="4"/>
      <c r="P156" s="4"/>
      <c r="Q156" s="4"/>
    </row>
    <row r="157" spans="2:17" ht="13.5" hidden="1" customHeight="1">
      <c r="B157" s="4"/>
      <c r="C157" s="4"/>
      <c r="D157" s="4"/>
      <c r="E157" s="4"/>
      <c r="F157" s="4"/>
      <c r="G157" s="4"/>
      <c r="H157" s="4"/>
      <c r="I157" s="4"/>
      <c r="J157" s="4"/>
      <c r="K157" s="4"/>
      <c r="L157" s="4"/>
      <c r="M157" s="4"/>
      <c r="N157" s="4"/>
      <c r="O157" s="4"/>
      <c r="P157" s="4"/>
      <c r="Q157" s="4"/>
    </row>
    <row r="158" spans="2:17" ht="13.5" hidden="1" customHeight="1">
      <c r="B158" s="4"/>
      <c r="C158" s="4"/>
      <c r="D158" s="4"/>
      <c r="E158" s="4"/>
      <c r="F158" s="4"/>
      <c r="G158" s="4"/>
      <c r="H158" s="4"/>
      <c r="I158" s="4"/>
      <c r="J158" s="4"/>
      <c r="K158" s="4"/>
      <c r="L158" s="4"/>
      <c r="M158" s="4"/>
      <c r="N158" s="4"/>
      <c r="O158" s="4"/>
      <c r="P158" s="4"/>
      <c r="Q158" s="4"/>
    </row>
    <row r="159" spans="2:17" ht="13.5" hidden="1" customHeight="1">
      <c r="B159" s="4"/>
      <c r="C159" s="4"/>
      <c r="D159" s="4"/>
      <c r="E159" s="4"/>
      <c r="F159" s="4"/>
      <c r="G159" s="4"/>
      <c r="H159" s="4"/>
      <c r="I159" s="4"/>
      <c r="J159" s="4"/>
      <c r="K159" s="4"/>
      <c r="L159" s="4"/>
      <c r="M159" s="4"/>
      <c r="N159" s="4"/>
      <c r="O159" s="4"/>
      <c r="P159" s="4"/>
      <c r="Q159" s="4"/>
    </row>
    <row r="160" spans="2:17" ht="13.5" hidden="1" customHeight="1">
      <c r="B160" s="4"/>
      <c r="C160" s="4"/>
      <c r="D160" s="4"/>
      <c r="E160" s="4"/>
      <c r="F160" s="4"/>
      <c r="G160" s="4"/>
      <c r="H160" s="4"/>
      <c r="I160" s="4"/>
      <c r="J160" s="4"/>
      <c r="K160" s="4"/>
      <c r="L160" s="4"/>
      <c r="M160" s="4"/>
      <c r="N160" s="4"/>
      <c r="O160" s="4"/>
      <c r="P160" s="4"/>
      <c r="Q160" s="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c r="S2" s="42"/>
      <c r="AH2" s="42"/>
    </row>
    <row r="3" spans="2:34">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row r="5" spans="2:34"/>
    <row r="6" spans="2:34"/>
    <row r="7" spans="2:34"/>
    <row r="8" spans="2:34"/>
    <row r="9" spans="2:34">
      <c r="AH9" s="42"/>
    </row>
    <row r="10" spans="2:34"/>
    <row r="11" spans="2:34"/>
    <row r="12" spans="2:34"/>
    <row r="13" spans="2:34"/>
    <row r="14" spans="2:34"/>
    <row r="15" spans="2:34"/>
    <row r="16" spans="2:34"/>
    <row r="17" spans="12:34">
      <c r="AH17" s="42"/>
    </row>
    <row r="18" spans="12:34"/>
    <row r="19" spans="12:34"/>
    <row r="20" spans="12:34">
      <c r="AH20" s="42"/>
    </row>
    <row r="21" spans="12:34">
      <c r="AH21" s="42"/>
    </row>
    <row r="22" spans="12:34"/>
    <row r="23" spans="12:34"/>
    <row r="24" spans="12:34">
      <c r="Q24" s="42"/>
    </row>
    <row r="25" spans="12:34"/>
    <row r="26" spans="12:34"/>
    <row r="27" spans="12:34"/>
    <row r="28" spans="12:34">
      <c r="O28" s="42"/>
      <c r="T28" s="42"/>
      <c r="AH28" s="42"/>
    </row>
    <row r="29" spans="12:34"/>
    <row r="30" spans="12:34"/>
    <row r="31" spans="12:34">
      <c r="Q31" s="42"/>
    </row>
    <row r="32" spans="12:34">
      <c r="L32" s="42"/>
    </row>
    <row r="33" spans="2:34">
      <c r="C33" s="42"/>
      <c r="E33" s="42"/>
      <c r="G33" s="42"/>
      <c r="I33" s="42"/>
      <c r="X33" s="42"/>
    </row>
    <row r="34" spans="2:34">
      <c r="B34" s="42"/>
      <c r="P34" s="42"/>
      <c r="R34" s="42"/>
      <c r="T34" s="42"/>
    </row>
    <row r="35" spans="2:34">
      <c r="D35" s="42"/>
      <c r="W35" s="42"/>
      <c r="AC35" s="42"/>
      <c r="AD35" s="42"/>
      <c r="AE35" s="42"/>
      <c r="AF35" s="42"/>
      <c r="AG35" s="42"/>
      <c r="AH35" s="42"/>
    </row>
    <row r="36" spans="2:34">
      <c r="H36" s="42"/>
      <c r="J36" s="42"/>
      <c r="K36" s="42"/>
      <c r="M36" s="42"/>
      <c r="Y36" s="42"/>
      <c r="Z36" s="42"/>
      <c r="AA36" s="42"/>
      <c r="AB36" s="42"/>
      <c r="AC36" s="42"/>
      <c r="AD36" s="42"/>
      <c r="AE36" s="42"/>
      <c r="AF36" s="42"/>
      <c r="AG36" s="42"/>
      <c r="AH36" s="42"/>
    </row>
    <row r="37" spans="2:34">
      <c r="AH37" s="42"/>
    </row>
    <row r="38" spans="2:34">
      <c r="AG38" s="42"/>
      <c r="AH38" s="42"/>
    </row>
    <row r="39" spans="2:34"/>
    <row r="40" spans="2:34">
      <c r="X40" s="42"/>
    </row>
    <row r="41" spans="2:34">
      <c r="R41" s="42"/>
    </row>
    <row r="42" spans="2:34">
      <c r="W42" s="42"/>
    </row>
    <row r="43" spans="2:34">
      <c r="Y43" s="42"/>
      <c r="Z43" s="42"/>
      <c r="AA43" s="42"/>
      <c r="AB43" s="42"/>
      <c r="AC43" s="42"/>
      <c r="AD43" s="42"/>
      <c r="AE43" s="42"/>
      <c r="AF43" s="42"/>
      <c r="AG43" s="42"/>
      <c r="AH43" s="42"/>
    </row>
    <row r="44" spans="2:34">
      <c r="AH44" s="42"/>
    </row>
    <row r="45" spans="2:34">
      <c r="X45" s="42"/>
    </row>
    <row r="46" spans="2:34"/>
    <row r="47" spans="2:34"/>
    <row r="48" spans="2:34">
      <c r="W48" s="42"/>
      <c r="Y48" s="42"/>
      <c r="Z48" s="42"/>
      <c r="AA48" s="42"/>
      <c r="AB48" s="42"/>
      <c r="AC48" s="42"/>
      <c r="AD48" s="42"/>
      <c r="AE48" s="42"/>
      <c r="AF48" s="42"/>
      <c r="AG48" s="42"/>
      <c r="AH48" s="42"/>
    </row>
    <row r="49" spans="28:34"/>
    <row r="50" spans="28:34">
      <c r="AE50" s="42"/>
      <c r="AF50" s="42"/>
      <c r="AG50" s="42"/>
      <c r="AH50" s="42"/>
    </row>
    <row r="51" spans="28:34">
      <c r="AC51" s="42"/>
      <c r="AD51" s="42"/>
      <c r="AE51" s="42"/>
      <c r="AF51" s="42"/>
      <c r="AG51" s="42"/>
      <c r="AH51" s="42"/>
    </row>
    <row r="52" spans="28:34"/>
    <row r="53" spans="28:34">
      <c r="AF53" s="42"/>
      <c r="AG53" s="42"/>
      <c r="AH53" s="42"/>
    </row>
    <row r="54" spans="28:34">
      <c r="AH54" s="42"/>
    </row>
    <row r="55" spans="28:34"/>
    <row r="56" spans="28:34">
      <c r="AB56" s="42"/>
      <c r="AC56" s="42"/>
      <c r="AD56" s="42"/>
      <c r="AE56" s="42"/>
      <c r="AF56" s="42"/>
      <c r="AG56" s="42"/>
      <c r="AH56" s="42"/>
    </row>
    <row r="57" spans="28:34">
      <c r="AH57" s="42"/>
    </row>
    <row r="58" spans="28:34">
      <c r="AH58" s="42"/>
    </row>
    <row r="59" spans="28:34">
      <c r="AG59" s="42"/>
      <c r="AH59" s="42"/>
    </row>
    <row r="60" spans="28:34"/>
    <row r="61" spans="28:34"/>
    <row r="62" spans="28:34"/>
    <row r="63" spans="28:34">
      <c r="AH63" s="42"/>
    </row>
    <row r="64" spans="28:34">
      <c r="AG64" s="42"/>
      <c r="AH64" s="42"/>
    </row>
    <row r="65" spans="28:34"/>
    <row r="66" spans="28:34"/>
    <row r="67" spans="28:34"/>
    <row r="68" spans="28:34">
      <c r="AB68" s="42"/>
      <c r="AC68" s="42"/>
      <c r="AD68" s="42"/>
      <c r="AE68" s="42"/>
      <c r="AF68" s="42"/>
      <c r="AG68" s="42"/>
      <c r="AH68" s="42"/>
    </row>
    <row r="69" spans="28:34">
      <c r="AF69" s="42"/>
      <c r="AG69" s="42"/>
      <c r="AH69" s="42"/>
    </row>
    <row r="70" spans="28:34"/>
    <row r="71" spans="28:34"/>
    <row r="72" spans="28:34"/>
    <row r="73" spans="28:34"/>
    <row r="74" spans="28:34"/>
    <row r="75" spans="28:34">
      <c r="AH75" s="42"/>
    </row>
    <row r="76" spans="28:34">
      <c r="AF76" s="42"/>
      <c r="AG76" s="42"/>
      <c r="AH76" s="42"/>
    </row>
    <row r="77" spans="28:34">
      <c r="AG77" s="42"/>
      <c r="AH77" s="42"/>
    </row>
    <row r="78" spans="28:34"/>
    <row r="79" spans="28:34"/>
    <row r="80" spans="28:34"/>
    <row r="81" spans="25:34"/>
    <row r="82" spans="25:34">
      <c r="Y82" s="42"/>
    </row>
    <row r="83" spans="25:34">
      <c r="Y83" s="42"/>
      <c r="Z83" s="42"/>
      <c r="AA83" s="42"/>
      <c r="AB83" s="42"/>
      <c r="AC83" s="42"/>
      <c r="AD83" s="42"/>
      <c r="AE83" s="42"/>
      <c r="AF83" s="42"/>
      <c r="AG83" s="42"/>
      <c r="AH83" s="42"/>
    </row>
    <row r="84" spans="25:34"/>
    <row r="85" spans="25:34"/>
    <row r="86" spans="25:34"/>
    <row r="87" spans="25:34"/>
    <row r="88" spans="25:34">
      <c r="AH88" s="42"/>
    </row>
    <row r="89" spans="25:34"/>
    <row r="90" spans="25:34"/>
    <row r="91" spans="25:34"/>
    <row r="92" spans="25:34" ht="13.5" customHeight="1"/>
    <row r="93" spans="25:34" ht="13.5" customHeight="1"/>
    <row r="94" spans="25:34" ht="13.5" customHeight="1">
      <c r="AF94" s="42"/>
      <c r="AG94" s="42"/>
      <c r="AH94" s="42"/>
    </row>
    <row r="95" spans="25:34" ht="13.5" customHeight="1">
      <c r="AH95" s="42"/>
    </row>
    <row r="96" spans="25:34" ht="13.5" customHeight="1"/>
    <row r="97" spans="33:34" ht="13.5" customHeight="1"/>
    <row r="98" spans="33:34" ht="13.5" customHeight="1"/>
    <row r="99" spans="33:34" ht="13.5" customHeight="1"/>
    <row r="100" spans="33:34" ht="13.5" customHeight="1"/>
    <row r="101" spans="33:34" ht="13.5" customHeight="1">
      <c r="AH101" s="42"/>
    </row>
    <row r="102" spans="33:34" ht="13.5" customHeight="1"/>
    <row r="103" spans="33:34" ht="13.5" customHeight="1"/>
    <row r="104" spans="33:34" ht="13.5" customHeight="1">
      <c r="AG104" s="42"/>
      <c r="AH104" s="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42"/>
    </row>
    <row r="117" spans="34:34" ht="13.5" customHeight="1"/>
    <row r="118" spans="34:34" ht="13.5" customHeight="1"/>
    <row r="119" spans="34:34" ht="13.5" customHeight="1"/>
    <row r="120" spans="34:34" ht="13.5" customHeight="1">
      <c r="AH120" s="42"/>
    </row>
    <row r="121" spans="34:34" ht="13.5" customHeight="1">
      <c r="AH121" s="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松嶋 一将</cp:lastModifiedBy>
  <cp:lastPrinted>2018-11-28T10:39:19Z</cp:lastPrinted>
  <dcterms:created xsi:type="dcterms:W3CDTF">2018-08-30T10:22:05Z</dcterms:created>
  <dcterms:modified xsi:type="dcterms:W3CDTF">2018-11-28T10:40:51Z</dcterms:modified>
  <cp:category/>
</cp:coreProperties>
</file>