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<sst xmlns="http://schemas.openxmlformats.org/spreadsheetml/2006/main" count="1137" uniqueCount="622">
  <si>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</si>
  <si>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</si>
  <si>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</si>
  <si>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</si>
  <si>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</si>
  <si>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</si>
  <si>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</si>
  <si>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</si>
  <si>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</si>
  <si>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</si>
  <si>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</si>
  <si>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</si>
  <si>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</si>
  <si>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</si>
  <si>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</si>
  <si>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</si>
  <si>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</si>
  <si>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</si>
  <si>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</si>
  <si>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</si>
  <si>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</si>
  <si>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</si>
  <si>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</si>
  <si>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</si>
  <si>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</si>
  <si>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</si>
  <si>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</si>
  <si>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</si>
  <si>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</si>
  <si>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</si>
  <si>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</si>
  <si>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</si>
  <si>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</si>
  <si>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</si>
  <si>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</si>
  <si>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</si>
  <si>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</si>
  <si>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</si>
  <si>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</si>
  <si>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</si>
  <si>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</si>
  <si>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</si>
  <si>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</si>
  <si>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</si>
  <si>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</si>
  <si>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</si>
  <si>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</si>
  <si>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</si>
  <si>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</si>
  <si>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</si>
  <si>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</si>
  <si>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</si>
  <si>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</si>
  <si>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</si>
  <si>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</si>
  <si>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</si>
  <si>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</si>
  <si>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</si>
  <si>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</si>
  <si>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</si>
  <si>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</si>
  <si>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</si>
  <si>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</si>
  <si>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</si>
  <si>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</si>
  <si>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</si>
  <si>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</si>
  <si>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</si>
  <si>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</si>
  <si>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</si>
  <si>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</si>
  <si>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</si>
  <si>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</si>
  <si>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</si>
  <si>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</si>
  <si>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</si>
  <si>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</si>
  <si>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</si>
  <si>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</si>
  <si>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</si>
  <si>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</si>
  <si>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</si>
  <si>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</si>
  <si>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</si>
  <si>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</si>
  <si>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</si>
  <si>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</si>
  <si>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</si>
  <si>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</si>
  <si>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</si>
  <si>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</si>
  <si>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</si>
  <si>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</si>
  <si>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</si>
  <si>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</si>
  <si>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</si>
  <si>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</si>
  <si>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湯梨浜町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</si>
  <si>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</si>
  <si>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</si>
  <si>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</si>
  <si>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</si>
  <si>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</si>
  <si>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</si>
  <si>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</si>
  <si>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</si>
  <si>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</si>
  <si>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</si>
  <si>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</si>
  <si>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</si>
  <si>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</si>
  <si>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</si>
  <si>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</si>
  <si>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</si>
  <si>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</si>
  <si>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</si>
  <si>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</si>
  <si>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</si>
  <si>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</si>
  <si>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</si>
  <si>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</si>
  <si>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</si>
  <si>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</si>
  <si>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</si>
  <si>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</si>
  <si>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</si>
  <si>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</si>
  <si>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</si>
  <si>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</si>
  <si>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</si>
  <si>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</si>
  <si>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</si>
  <si>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</si>
  <si>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</si>
  <si>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</si>
  <si>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</si>
  <si>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</si>
  <si>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</si>
  <si>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</si>
  <si>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</si>
  <si>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</si>
  <si>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</si>
  <si>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</si>
  <si>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</si>
  <si>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</si>
  <si>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</si>
  <si>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</si>
  <si>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</si>
  <si>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</si>
  <si>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</si>
  <si>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</si>
  <si>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</si>
  <si>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</si>
  <si>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</si>
  <si>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</si>
  <si>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</si>
  <si>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</si>
  <si>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</si>
  <si>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</si>
  <si>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</si>
  <si>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</si>
  <si>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</si>
  <si>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</si>
  <si>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</si>
  <si>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</si>
  <si>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</si>
  <si>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</si>
  <si>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</si>
  <si>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</si>
  <si>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</si>
  <si>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</si>
  <si>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</si>
  <si>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</si>
  <si>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</si>
  <si>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</si>
  <si>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</si>
  <si>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</si>
  <si>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</si>
  <si>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</si>
  <si>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</si>
  <si>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</si>
  <si>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</si>
  <si>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</si>
  <si>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</si>
  <si>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</si>
  <si>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</si>
  <si>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</si>
  <si>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</si>
  <si>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</si>
  <si>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</si>
  <si>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</si>
  <si>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</si>
  <si>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</si>
  <si>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</si>
  <si>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</si>
  <si>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</si>
  <si>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</si>
  <si>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</si>
  <si>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</si>
  <si>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</si>
  <si>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</si>
  <si>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</si>
  <si>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</si>
  <si>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</si>
  <si>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</si>
  <si>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</si>
  <si>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</si>
  <si>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</si>
  <si>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</si>
  <si>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</si>
  <si>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</si>
  <si>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</si>
  <si>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鳥取県湯梨浜町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</si>
  <si>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</si>
  <si>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</si>
  <si>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</si>
  <si>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</si>
  <si>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</si>
  <si>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</si>
  <si>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</si>
  <si>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</si>
  <si>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</si>
  <si>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</si>
  <si>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</si>
  <si>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</si>
  <si>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</si>
  <si>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</si>
  <si>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</si>
  <si>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</si>
  <si>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</si>
  <si>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</si>
  <si>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</si>
  <si>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</si>
  <si>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</si>
  <si>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</si>
  <si>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</si>
  <si>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</si>
  <si>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</si>
  <si>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</si>
  <si>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</si>
  <si>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</si>
  <si>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</si>
  <si>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</si>
  <si>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</si>
  <si>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</si>
  <si>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</si>
  <si>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</si>
  <si>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</si>
  <si>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</si>
  <si>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</si>
  <si>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</si>
  <si>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</si>
  <si>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</si>
  <si>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</si>
  <si>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</si>
  <si>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</si>
  <si>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</si>
  <si>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</si>
  <si>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</si>
  <si>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</si>
  <si>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</si>
  <si>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</si>
  <si>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</si>
  <si>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</si>
  <si>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</si>
  <si>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</si>
  <si>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</si>
  <si>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</si>
  <si>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</si>
  <si>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</si>
  <si>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</si>
  <si>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</si>
  <si>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</si>
  <si>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</si>
  <si>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</si>
  <si>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</si>
  <si>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</si>
  <si>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</si>
  <si>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</si>
  <si>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</si>
  <si>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</si>
  <si>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</si>
  <si>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</si>
  <si>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</si>
  <si>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</si>
  <si>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</si>
  <si>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</si>
  <si>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</si>
  <si>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</si>
  <si>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</si>
  <si>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</si>
  <si>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</si>
  <si>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</si>
  <si>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</si>
  <si>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</si>
  <si>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</si>
  <si>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</si>
  <si>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</si>
  <si>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</si>
  <si>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</si>
  <si>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</si>
  <si>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</si>
  <si>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</si>
  <si>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</si>
  <si>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</si>
  <si>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</si>
  <si>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</si>
  <si>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</si>
  <si>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</si>
  <si>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</si>
  <si>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</si>
  <si>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</si>
  <si>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</si>
  <si>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</si>
  <si>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</si>
  <si>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</si>
  <si>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</si>
  <si>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</si>
  <si>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</si>
  <si>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</si>
  <si>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</si>
  <si>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</si>
  <si>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</si>
  <si>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</si>
  <si>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</si>
  <si>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</si>
  <si>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</si>
  <si>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</si>
  <si>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</si>
  <si>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</si>
  <si>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</si>
  <si>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</si>
  <si>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</si>
  <si>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</si>
  <si>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</si>
  <si>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</si>
  <si>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</si>
  <si>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</si>
  <si>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</si>
  <si>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</si>
  <si>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</si>
  <si>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</si>
  <si>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</si>
  <si>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</si>
  <si>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</si>
  <si>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</si>
  <si>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</si>
  <si>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</si>
  <si>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</si>
  <si>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</si>
  <si>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</si>
  <si>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</si>
  <si>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</si>
  <si>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</si>
  <si>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</si>
  <si>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</si>
  <si>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</si>
  <si>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</si>
  <si>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</si>
  <si>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</si>
  <si>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</si>
  <si>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</si>
  <si>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鳥取県湯梨浜町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</si>
  <si>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</si>
  <si>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</si>
  <si>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</si>
  <si>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</si>
  <si>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</si>
  <si>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</si>
  <si>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</si>
  <si>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</si>
  <si>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</si>
  <si>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</si>
  <si>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</si>
  <si>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</si>
  <si>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</si>
  <si>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</si>
  <si>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</si>
  <si>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</si>
  <si>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</si>
  <si>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</si>
  <si>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</si>
  <si>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</si>
  <si>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</si>
  <si>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</si>
  <si>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高齢者及び障害者住宅整備資金貸付事業特別会計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</si>
  <si>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</si>
  <si>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</si>
  <si>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</si>
  <si>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</si>
  <si>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</si>
  <si>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</si>
  <si>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</si>
  <si>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</si>
  <si>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</si>
  <si>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</si>
  <si>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</si>
  <si>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</si>
  <si>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</si>
  <si>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</si>
  <si>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</si>
  <si>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</si>
  <si>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</si>
  <si>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</si>
  <si>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</si>
  <si>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国民宿舎事業特別会計</t>
    <phoneticPr fontId="5"/>
  </si>
  <si>
    <t>法適用企業</t>
    <phoneticPr fontId="5"/>
  </si>
  <si>
    <t>簡易水道事業特別会計</t>
    <phoneticPr fontId="5"/>
  </si>
  <si>
    <t>法非適用企業</t>
    <phoneticPr fontId="5"/>
  </si>
  <si>
    <t>下水道事業特別会計</t>
    <phoneticPr fontId="5"/>
  </si>
  <si>
    <t>-</t>
    <phoneticPr fontId="5"/>
  </si>
  <si>
    <t>法非適用企業</t>
    <phoneticPr fontId="5"/>
  </si>
  <si>
    <t>農業集落排水処理事業特別会計</t>
    <phoneticPr fontId="5"/>
  </si>
  <si>
    <t>-</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</si>
  <si>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</si>
  <si>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</si>
  <si>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</si>
  <si>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</si>
  <si>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</si>
  <si>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</si>
  <si>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</si>
  <si>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</si>
  <si>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</si>
  <si>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</si>
  <si>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</si>
  <si>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</si>
  <si>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</si>
  <si>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</si>
  <si>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</si>
  <si>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</si>
  <si>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</si>
  <si>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</si>
  <si>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</si>
  <si>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</si>
  <si>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</si>
  <si>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</si>
  <si>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</si>
  <si>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</si>
  <si>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</si>
  <si>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</si>
  <si>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</si>
  <si>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</si>
  <si>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</si>
  <si>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</si>
  <si>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</si>
  <si>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</si>
  <si>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</si>
  <si>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</si>
  <si>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</si>
  <si>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</si>
  <si>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</si>
  <si>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</si>
  <si>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</si>
  <si>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</si>
  <si>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</si>
  <si>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</si>
  <si>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</si>
  <si>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</si>
  <si>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</si>
  <si>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</si>
  <si>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</si>
  <si>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</si>
  <si>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</si>
  <si>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</si>
  <si>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</si>
  <si>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</si>
  <si>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</si>
  <si>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</si>
  <si>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</si>
  <si>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</si>
  <si>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</si>
  <si>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</si>
  <si>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</si>
  <si>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</si>
  <si>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</si>
  <si>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</si>
  <si>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</si>
  <si>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</si>
  <si>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</si>
  <si>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農業集落排水処理事業特別会計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</si>
  <si>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</si>
  <si>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</si>
  <si>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</si>
  <si>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</si>
  <si>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</si>
  <si>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</si>
  <si>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</si>
  <si>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</si>
  <si>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</si>
  <si>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</si>
  <si>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</si>
  <si>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</si>
  <si>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</si>
  <si>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</si>
  <si>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</si>
  <si>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</si>
  <si>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</si>
  <si>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</si>
  <si>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</si>
  <si>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</si>
  <si>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</si>
  <si>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</si>
  <si>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</si>
  <si>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</si>
  <si>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</si>
  <si>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</si>
  <si>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</si>
  <si>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</si>
  <si>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</si>
  <si>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</si>
  <si>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</si>
  <si>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</si>
  <si>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</si>
  <si>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</si>
  <si>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</si>
  <si>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</si>
  <si>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</si>
  <si>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</si>
  <si>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</si>
  <si>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</si>
  <si>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</si>
  <si>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</si>
  <si>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</si>
  <si>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</si>
  <si>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</si>
  <si>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</si>
  <si>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</si>
  <si>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</si>
  <si>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</si>
  <si>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</si>
  <si>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</si>
  <si>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</si>
  <si>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</si>
  <si>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</si>
  <si>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</si>
  <si>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</si>
  <si>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</si>
  <si>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</si>
  <si>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</si>
  <si>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</si>
  <si>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</si>
  <si>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</si>
  <si>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</si>
  <si>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</si>
  <si>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</si>
  <si>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</si>
  <si>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</si>
  <si>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</si>
  <si>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</si>
  <si>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</si>
  <si>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</si>
  <si>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</si>
  <si>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</si>
  <si>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</si>
  <si>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</si>
  <si>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</si>
  <si>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</si>
  <si>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</si>
  <si>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</si>
  <si>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</si>
  <si>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</si>
  <si>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</si>
  <si>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</si>
  <si>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</si>
  <si>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</si>
  <si>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</si>
  <si>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</si>
  <si>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</si>
  <si>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</si>
  <si>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0.72</t>
  </si>
  <si>
    <t>介護保険特別会計</t>
  </si>
  <si>
    <t>水道事業会計</t>
  </si>
  <si>
    <t>一般会計</t>
  </si>
  <si>
    <t>簡易水道事業特別会計</t>
  </si>
  <si>
    <t>国民宿舎事業特別会計</t>
  </si>
  <si>
    <t>▲ 0.03</t>
  </si>
  <si>
    <t>国民健康保険事業特別会計</t>
  </si>
  <si>
    <t>温泉事業特別会計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</si>
  <si>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</si>
  <si>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</si>
  <si>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</si>
  <si>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</si>
  <si>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</si>
  <si>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</si>
  <si>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</si>
  <si>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</si>
  <si>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ふるさと振興まちづくり基金</t>
    <phoneticPr fontId="18"/>
  </si>
  <si>
    <t>ふるさと湯梨浜応援基金</t>
    <phoneticPr fontId="18"/>
  </si>
  <si>
    <t>公共施設等建設基金</t>
    <phoneticPr fontId="18"/>
  </si>
  <si>
    <t>定住促進住宅基金</t>
    <phoneticPr fontId="18"/>
  </si>
  <si>
    <t>ふるさと農村活性化基金</t>
    <rPh sb="4" eb="6">
      <t>ノウソン</t>
    </rPh>
    <rPh sb="6" eb="9">
      <t>カッセイカ</t>
    </rPh>
    <rPh sb="9" eb="11">
      <t>キキン</t>
    </rPh>
    <phoneticPr fontId="18"/>
  </si>
  <si>
    <t>湯梨浜町土地開発公社</t>
    <rPh sb="0" eb="4">
      <t>ユリハマチョウ</t>
    </rPh>
    <rPh sb="4" eb="6">
      <t>トチ</t>
    </rPh>
    <rPh sb="6" eb="8">
      <t>カイハツ</t>
    </rPh>
    <rPh sb="8" eb="10">
      <t>コウシャ</t>
    </rPh>
    <phoneticPr fontId="2"/>
  </si>
  <si>
    <t>ゆりはま温泉公社</t>
    <rPh sb="4" eb="6">
      <t>オンセン</t>
    </rPh>
    <rPh sb="6" eb="8">
      <t>コウシャ</t>
    </rPh>
    <phoneticPr fontId="2"/>
  </si>
  <si>
    <t>鳥取中央有線放送</t>
    <rPh sb="0" eb="2">
      <t>トットリ</t>
    </rPh>
    <rPh sb="2" eb="4">
      <t>チュウオウ</t>
    </rPh>
    <rPh sb="4" eb="6">
      <t>ユウセン</t>
    </rPh>
    <rPh sb="6" eb="8">
      <t>ホウソウ</t>
    </rPh>
    <phoneticPr fontId="2"/>
  </si>
  <si>
    <t>鳥取中部ふるさと広域連合</t>
  </si>
  <si>
    <t>鳥取県後期高齢者医療広域連合</t>
  </si>
  <si>
    <t>鳥取県町村総合事務組合</t>
    <rPh sb="5" eb="7">
      <t>ソウゴウ</t>
    </rPh>
    <rPh sb="7" eb="9">
      <t>ジム</t>
    </rPh>
    <phoneticPr fontId="2"/>
  </si>
  <si>
    <t>中部ふるさと市町村圏振興事業特別会計</t>
  </si>
  <si>
    <t>交通災害共済事業特別会計</t>
  </si>
  <si>
    <t>-</t>
    <phoneticPr fontId="2"/>
  </si>
  <si>
    <t>-</t>
    <phoneticPr fontId="2"/>
  </si>
  <si>
    <t>-</t>
    <phoneticPr fontId="2"/>
  </si>
  <si>
    <t>-</t>
    <phoneticPr fontId="2"/>
  </si>
  <si>
    <t>鳥取県後期高齢者医療広域連合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</si>
  <si>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</si>
  <si>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</si>
  <si>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</si>
  <si>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</si>
  <si>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</si>
  <si>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</si>
  <si>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</si>
  <si>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</si>
  <si>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</si>
  <si>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</si>
  <si>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</si>
  <si>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</si>
  <si>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</si>
  <si>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</si>
  <si>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</si>
  <si>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</si>
  <si>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将来負担比率は、大型事業実施のための基金取崩等により前年度に比べ18.5ポイント上昇し、有形固定資産減価償却率も増加している。施設の老朽化が進行していることから、個別施設計画を作成し、町の実態に即した施設数（規模）を維持するよう統廃合を進めていくほか、施設の新設・改修費を平準化し、有効な財源を活用しながら施設更新を実施してことで、将来負担比率の抑制に努める。</t>
    <rPh sb="0" eb="2">
      <t>ショウライ</t>
    </rPh>
    <rPh sb="2" eb="4">
      <t>フタン</t>
    </rPh>
    <rPh sb="4" eb="6">
      <t>ヒリツ</t>
    </rPh>
    <rPh sb="8" eb="10">
      <t>オオガタ</t>
    </rPh>
    <rPh sb="10" eb="12">
      <t>ジギョウ</t>
    </rPh>
    <rPh sb="12" eb="14">
      <t>ジッシ</t>
    </rPh>
    <rPh sb="18" eb="20">
      <t>キキン</t>
    </rPh>
    <rPh sb="20" eb="22">
      <t>トリクズシ</t>
    </rPh>
    <rPh sb="22" eb="23">
      <t>トウ</t>
    </rPh>
    <rPh sb="26" eb="29">
      <t>ゼンネンド</t>
    </rPh>
    <rPh sb="30" eb="31">
      <t>クラ</t>
    </rPh>
    <rPh sb="40" eb="42">
      <t>ジョウショウ</t>
    </rPh>
    <rPh sb="44" eb="46">
      <t>ユウケイ</t>
    </rPh>
    <rPh sb="46" eb="48">
      <t>コテイ</t>
    </rPh>
    <rPh sb="48" eb="50">
      <t>シサン</t>
    </rPh>
    <rPh sb="50" eb="52">
      <t>ゲンカ</t>
    </rPh>
    <rPh sb="52" eb="54">
      <t>ショウキャク</t>
    </rPh>
    <rPh sb="54" eb="55">
      <t>リツ</t>
    </rPh>
    <rPh sb="56" eb="58">
      <t>ゾウカ</t>
    </rPh>
    <rPh sb="63" eb="65">
      <t>シセツ</t>
    </rPh>
    <rPh sb="66" eb="69">
      <t>ロウキュウカ</t>
    </rPh>
    <rPh sb="70" eb="72">
      <t>シンコウ</t>
    </rPh>
    <rPh sb="81" eb="83">
      <t>コベツ</t>
    </rPh>
    <rPh sb="83" eb="85">
      <t>シセツ</t>
    </rPh>
    <rPh sb="85" eb="87">
      <t>ケイカク</t>
    </rPh>
    <rPh sb="88" eb="90">
      <t>サクセイ</t>
    </rPh>
    <rPh sb="92" eb="93">
      <t>チョウ</t>
    </rPh>
    <rPh sb="94" eb="96">
      <t>ジッタイ</t>
    </rPh>
    <rPh sb="97" eb="98">
      <t>ソク</t>
    </rPh>
    <rPh sb="100" eb="102">
      <t>シセツ</t>
    </rPh>
    <rPh sb="102" eb="103">
      <t>スウ</t>
    </rPh>
    <rPh sb="104" eb="106">
      <t>キボ</t>
    </rPh>
    <rPh sb="108" eb="110">
      <t>イジ</t>
    </rPh>
    <rPh sb="114" eb="117">
      <t>トウハイゴウ</t>
    </rPh>
    <rPh sb="118" eb="119">
      <t>スス</t>
    </rPh>
    <rPh sb="126" eb="128">
      <t>シセツ</t>
    </rPh>
    <rPh sb="129" eb="131">
      <t>シンセツ</t>
    </rPh>
    <rPh sb="132" eb="134">
      <t>カイシュウ</t>
    </rPh>
    <rPh sb="134" eb="135">
      <t>ヒ</t>
    </rPh>
    <rPh sb="136" eb="139">
      <t>ヘイジュンカ</t>
    </rPh>
    <rPh sb="141" eb="143">
      <t>ユウコウ</t>
    </rPh>
    <rPh sb="144" eb="146">
      <t>ザイゲン</t>
    </rPh>
    <rPh sb="147" eb="149">
      <t>カツヨウ</t>
    </rPh>
    <rPh sb="153" eb="155">
      <t>シセツ</t>
    </rPh>
    <rPh sb="155" eb="157">
      <t>コウシン</t>
    </rPh>
    <rPh sb="158" eb="160">
      <t>ジッシ</t>
    </rPh>
    <rPh sb="166" eb="168">
      <t>ショウライ</t>
    </rPh>
    <rPh sb="168" eb="170">
      <t>フタン</t>
    </rPh>
    <rPh sb="170" eb="172">
      <t>ヒリツ</t>
    </rPh>
    <rPh sb="173" eb="175">
      <t>ヨクセイ</t>
    </rPh>
    <rPh sb="176" eb="177">
      <t>ツト</t>
    </rPh>
    <phoneticPr fontId="5"/>
  </si>
  <si>
    <t xml:space="preserve">平成28年度から繰上償還を実施しており、実質公債費率は減少しているが、大型事業実施のための基金取崩等により、将来負担比率は上昇している。今後は、地方債発行額の抑制に努めるほか、交付税算入率が高い起債を効果的に活用することにより将来負担比率の上昇を抑える。
</t>
    <rPh sb="0" eb="2">
      <t>ヘイセイ</t>
    </rPh>
    <rPh sb="4" eb="6">
      <t>ネンド</t>
    </rPh>
    <rPh sb="8" eb="10">
      <t>クリアゲ</t>
    </rPh>
    <rPh sb="10" eb="12">
      <t>ショウカン</t>
    </rPh>
    <rPh sb="13" eb="15">
      <t>ジッシ</t>
    </rPh>
    <rPh sb="20" eb="22">
      <t>ジッシツ</t>
    </rPh>
    <rPh sb="22" eb="24">
      <t>コウサイ</t>
    </rPh>
    <rPh sb="24" eb="25">
      <t>ヒ</t>
    </rPh>
    <rPh sb="25" eb="26">
      <t>リツ</t>
    </rPh>
    <rPh sb="27" eb="29">
      <t>ゲンショウ</t>
    </rPh>
    <rPh sb="54" eb="56">
      <t>ショウライ</t>
    </rPh>
    <rPh sb="56" eb="58">
      <t>フタン</t>
    </rPh>
    <rPh sb="58" eb="60">
      <t>ヒリツ</t>
    </rPh>
    <rPh sb="61" eb="63">
      <t>ジョウショウ</t>
    </rPh>
    <rPh sb="68" eb="70">
      <t>コンゴ</t>
    </rPh>
    <rPh sb="93" eb="94">
      <t>リツ</t>
    </rPh>
    <rPh sb="104" eb="106">
      <t>カツヨウ</t>
    </rPh>
    <rPh sb="113" eb="115">
      <t>ショウライ</t>
    </rPh>
    <rPh sb="115" eb="117">
      <t>フタン</t>
    </rPh>
    <rPh sb="117" eb="119">
      <t>ヒリツ</t>
    </rPh>
    <rPh sb="120" eb="122">
      <t>ジョウショウ</t>
    </rPh>
    <rPh sb="123" eb="124">
      <t>オサ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</si>
</sst>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86CF-4FF8-B625-09FEF5D1A1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84123</c:v>
                </c:pt>
                <c:pt idx="1">
                  <c:v>47305</c:v>
                </c:pt>
                <c:pt idx="2">
                  <c:v>113208</c:v>
                </c:pt>
                <c:pt idx="3">
                  <c:v>122932</c:v>
                </c:pt>
                <c:pt idx="4">
                  <c:v>178657</c:v>
                </c:pt>
              </c:numCache>
            </c:numRef>
          </c:val>
          <c:smooth val="0"/>
          <c:extLst xmlns:c16r2="http://schemas.microsoft.com/office/drawing/2015/06/chart">
            <c:ext xmlns:c16="http://schemas.microsoft.com/office/drawing/2014/chart" uri="{C3380CC4-5D6E-409C-BE32-E72D297353CC}">
              <c16:uniqueId val="{00000001-86CF-4FF8-B625-09FEF5D1A141}"/>
            </c:ext>
          </c:extLst>
        </c:ser>
        <c:dLbls>
          <c:showLegendKey val="0"/>
          <c:showVal val="0"/>
          <c:showCatName val="0"/>
          <c:showSerName val="0"/>
          <c:showPercent val="0"/>
          <c:showBubbleSize val="0"/>
        </c:dLbls>
        <c:marker val="1"/>
        <c:smooth val="0"/>
        <c:axId val="127924480"/>
        <c:axId val="156688768"/>
      </c:lineChart>
      <c:catAx>
        <c:axId val="12792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688768"/>
        <c:crosses val="autoZero"/>
        <c:auto val="1"/>
        <c:lblAlgn val="ctr"/>
        <c:lblOffset val="100"/>
        <c:tickLblSkip val="1"/>
        <c:tickMarkSkip val="1"/>
        <c:noMultiLvlLbl val="0"/>
      </c:catAx>
      <c:valAx>
        <c:axId val="1566887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2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3.02</c:v>
                </c:pt>
                <c:pt idx="1">
                  <c:v>4.7300000000000004</c:v>
                </c:pt>
                <c:pt idx="2">
                  <c:v>5.57</c:v>
                </c:pt>
                <c:pt idx="3">
                  <c:v>4.6500000000000004</c:v>
                </c:pt>
                <c:pt idx="4">
                  <c:v>3.37</c:v>
                </c:pt>
              </c:numCache>
            </c:numRef>
          </c:val>
          <c:extLst xmlns:c16r2="http://schemas.microsoft.com/office/drawing/2015/06/chart">
            <c:ext xmlns:c16="http://schemas.microsoft.com/office/drawing/2014/chart" uri="{C3380CC4-5D6E-409C-BE32-E72D297353CC}">
              <c16:uniqueId val="{00000000-5E4A-4303-965D-9182E8A020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48.95</c:v>
                </c:pt>
                <c:pt idx="1">
                  <c:v>50.51</c:v>
                </c:pt>
                <c:pt idx="2">
                  <c:v>48.89</c:v>
                </c:pt>
                <c:pt idx="3">
                  <c:v>46.7</c:v>
                </c:pt>
                <c:pt idx="4">
                  <c:v>42.39</c:v>
                </c:pt>
              </c:numCache>
            </c:numRef>
          </c:val>
          <c:extLst xmlns:c16r2="http://schemas.microsoft.com/office/drawing/2015/06/chart">
            <c:ext xmlns:c16="http://schemas.microsoft.com/office/drawing/2014/chart" uri="{C3380CC4-5D6E-409C-BE32-E72D297353CC}">
              <c16:uniqueId val="{00000001-5E4A-4303-965D-9182E8A0208E}"/>
            </c:ext>
          </c:extLst>
        </c:ser>
        <c:dLbls>
          <c:showLegendKey val="0"/>
          <c:showVal val="0"/>
          <c:showCatName val="0"/>
          <c:showSerName val="0"/>
          <c:showPercent val="0"/>
          <c:showBubbleSize val="0"/>
        </c:dLbls>
        <c:gapWidth val="250"/>
        <c:overlap val="100"/>
        <c:axId val="171661568"/>
        <c:axId val="171663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2.0099999999999998</c:v>
                </c:pt>
                <c:pt idx="1">
                  <c:v>5.65</c:v>
                </c:pt>
                <c:pt idx="2">
                  <c:v>0.38</c:v>
                </c:pt>
                <c:pt idx="3">
                  <c:v>0.75</c:v>
                </c:pt>
                <c:pt idx="4">
                  <c:v>-0.72</c:v>
                </c:pt>
              </c:numCache>
            </c:numRef>
          </c:val>
          <c:smooth val="0"/>
          <c:extLst xmlns:c16r2="http://schemas.microsoft.com/office/drawing/2015/06/chart">
            <c:ext xmlns:c16="http://schemas.microsoft.com/office/drawing/2014/chart" uri="{C3380CC4-5D6E-409C-BE32-E72D297353CC}">
              <c16:uniqueId val="{00000002-5E4A-4303-965D-9182E8A0208E}"/>
            </c:ext>
          </c:extLst>
        </c:ser>
        <c:dLbls>
          <c:showLegendKey val="0"/>
          <c:showVal val="0"/>
          <c:showCatName val="0"/>
          <c:showSerName val="0"/>
          <c:showPercent val="0"/>
          <c:showBubbleSize val="0"/>
        </c:dLbls>
        <c:marker val="1"/>
        <c:smooth val="0"/>
        <c:axId val="171661568"/>
        <c:axId val="171663744"/>
      </c:lineChart>
      <c:catAx>
        <c:axId val="17166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663744"/>
        <c:crosses val="autoZero"/>
        <c:auto val="1"/>
        <c:lblAlgn val="ctr"/>
        <c:lblOffset val="100"/>
        <c:tickLblSkip val="1"/>
        <c:tickMarkSkip val="1"/>
        <c:noMultiLvlLbl val="0"/>
      </c:catAx>
      <c:valAx>
        <c:axId val="17166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66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0.38</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29A-484D-9777-4F33BB1B32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9A-484D-9777-4F33BB1B321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29A-484D-9777-4F33BB1B321C}"/>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129A-484D-9777-4F33BB1B321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0.83</c:v>
                </c:pt>
                <c:pt idx="2">
                  <c:v>#N/A</c:v>
                </c:pt>
                <c:pt idx="3">
                  <c:v>1.03</c:v>
                </c:pt>
                <c:pt idx="4">
                  <c:v>#N/A</c:v>
                </c:pt>
                <c:pt idx="5">
                  <c:v>1.4</c:v>
                </c:pt>
                <c:pt idx="6">
                  <c:v>#N/A</c:v>
                </c:pt>
                <c:pt idx="7">
                  <c:v>0.13</c:v>
                </c:pt>
                <c:pt idx="8">
                  <c:v>#N/A</c:v>
                </c:pt>
                <c:pt idx="9">
                  <c:v>0.04</c:v>
                </c:pt>
              </c:numCache>
            </c:numRef>
          </c:val>
          <c:extLst xmlns:c16r2="http://schemas.microsoft.com/office/drawing/2015/06/chart">
            <c:ext xmlns:c16="http://schemas.microsoft.com/office/drawing/2014/chart" uri="{C3380CC4-5D6E-409C-BE32-E72D297353CC}">
              <c16:uniqueId val="{00000004-129A-484D-9777-4F33BB1B321C}"/>
            </c:ext>
          </c:extLst>
        </c:ser>
        <c:ser>
          <c:idx val="5"/>
          <c:order val="5"/>
          <c:tx>
            <c:strRef>
              <c:f>データシート!$A$32</c:f>
              <c:strCache>
                <c:ptCount val="1"/>
                <c:pt idx="0">
                  <c:v>国民宿舎事業特別会計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0.03</c:v>
                </c:pt>
                <c:pt idx="3">
                  <c:v>#N/A</c:v>
                </c:pt>
                <c:pt idx="4">
                  <c:v>#N/A</c:v>
                </c:pt>
                <c:pt idx="5">
                  <c:v>0.39</c:v>
                </c:pt>
                <c:pt idx="6">
                  <c:v>#N/A</c:v>
                </c:pt>
                <c:pt idx="7">
                  <c:v>0.26</c:v>
                </c:pt>
                <c:pt idx="8">
                  <c:v>#N/A</c:v>
                </c:pt>
                <c:pt idx="9">
                  <c:v>0.18</c:v>
                </c:pt>
              </c:numCache>
            </c:numRef>
          </c:val>
          <c:extLst xmlns:c16r2="http://schemas.microsoft.com/office/drawing/2015/06/chart">
            <c:ext xmlns:c16="http://schemas.microsoft.com/office/drawing/2014/chart" uri="{C3380CC4-5D6E-409C-BE32-E72D297353CC}">
              <c16:uniqueId val="{00000005-129A-484D-9777-4F33BB1B321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0.44</c:v>
                </c:pt>
                <c:pt idx="2">
                  <c:v>#N/A</c:v>
                </c:pt>
                <c:pt idx="3">
                  <c:v>0</c:v>
                </c:pt>
                <c:pt idx="4">
                  <c:v>#N/A</c:v>
                </c:pt>
                <c:pt idx="5">
                  <c:v>0</c:v>
                </c:pt>
                <c:pt idx="6">
                  <c:v>#N/A</c:v>
                </c:pt>
                <c:pt idx="7">
                  <c:v>0</c:v>
                </c:pt>
                <c:pt idx="8">
                  <c:v>#N/A</c:v>
                </c:pt>
                <c:pt idx="9">
                  <c:v>0.57999999999999996</c:v>
                </c:pt>
              </c:numCache>
            </c:numRef>
          </c:val>
          <c:extLst xmlns:c16r2="http://schemas.microsoft.com/office/drawing/2015/06/chart">
            <c:ext xmlns:c16="http://schemas.microsoft.com/office/drawing/2014/chart" uri="{C3380CC4-5D6E-409C-BE32-E72D297353CC}">
              <c16:uniqueId val="{00000006-129A-484D-9777-4F33BB1B321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3.01</c:v>
                </c:pt>
                <c:pt idx="2">
                  <c:v>#N/A</c:v>
                </c:pt>
                <c:pt idx="3">
                  <c:v>4.7300000000000004</c:v>
                </c:pt>
                <c:pt idx="4">
                  <c:v>#N/A</c:v>
                </c:pt>
                <c:pt idx="5">
                  <c:v>5.57</c:v>
                </c:pt>
                <c:pt idx="6">
                  <c:v>#N/A</c:v>
                </c:pt>
                <c:pt idx="7">
                  <c:v>4.6500000000000004</c:v>
                </c:pt>
                <c:pt idx="8">
                  <c:v>#N/A</c:v>
                </c:pt>
                <c:pt idx="9">
                  <c:v>3.37</c:v>
                </c:pt>
              </c:numCache>
            </c:numRef>
          </c:val>
          <c:extLst xmlns:c16r2="http://schemas.microsoft.com/office/drawing/2015/06/chart">
            <c:ext xmlns:c16="http://schemas.microsoft.com/office/drawing/2014/chart" uri="{C3380CC4-5D6E-409C-BE32-E72D297353CC}">
              <c16:uniqueId val="{00000007-129A-484D-9777-4F33BB1B321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6.08</c:v>
                </c:pt>
                <c:pt idx="2">
                  <c:v>#N/A</c:v>
                </c:pt>
                <c:pt idx="3">
                  <c:v>6.3</c:v>
                </c:pt>
                <c:pt idx="4">
                  <c:v>#N/A</c:v>
                </c:pt>
                <c:pt idx="5">
                  <c:v>7.07</c:v>
                </c:pt>
                <c:pt idx="6">
                  <c:v>#N/A</c:v>
                </c:pt>
                <c:pt idx="7">
                  <c:v>7.56</c:v>
                </c:pt>
                <c:pt idx="8">
                  <c:v>#N/A</c:v>
                </c:pt>
                <c:pt idx="9">
                  <c:v>7.29</c:v>
                </c:pt>
              </c:numCache>
            </c:numRef>
          </c:val>
          <c:extLst xmlns:c16r2="http://schemas.microsoft.com/office/drawing/2015/06/chart">
            <c:ext xmlns:c16="http://schemas.microsoft.com/office/drawing/2014/chart" uri="{C3380CC4-5D6E-409C-BE32-E72D297353CC}">
              <c16:uniqueId val="{00000008-129A-484D-9777-4F33BB1B321C}"/>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0.83</c:v>
                </c:pt>
                <c:pt idx="2">
                  <c:v>#N/A</c:v>
                </c:pt>
                <c:pt idx="3">
                  <c:v>1.1499999999999999</c:v>
                </c:pt>
                <c:pt idx="4">
                  <c:v>#N/A</c:v>
                </c:pt>
                <c:pt idx="5">
                  <c:v>2.39</c:v>
                </c:pt>
                <c:pt idx="6">
                  <c:v>#N/A</c:v>
                </c:pt>
                <c:pt idx="7">
                  <c:v>1.1499999999999999</c:v>
                </c:pt>
                <c:pt idx="8">
                  <c:v>#N/A</c:v>
                </c:pt>
                <c:pt idx="9">
                  <c:v>17.72</c:v>
                </c:pt>
              </c:numCache>
            </c:numRef>
          </c:val>
          <c:extLst xmlns:c16r2="http://schemas.microsoft.com/office/drawing/2015/06/chart">
            <c:ext xmlns:c16="http://schemas.microsoft.com/office/drawing/2014/chart" uri="{C3380CC4-5D6E-409C-BE32-E72D297353CC}">
              <c16:uniqueId val="{00000009-129A-484D-9777-4F33BB1B321C}"/>
            </c:ext>
          </c:extLst>
        </c:ser>
        <c:dLbls>
          <c:showLegendKey val="0"/>
          <c:showVal val="0"/>
          <c:showCatName val="0"/>
          <c:showSerName val="0"/>
          <c:showPercent val="0"/>
          <c:showBubbleSize val="0"/>
        </c:dLbls>
        <c:gapWidth val="150"/>
        <c:overlap val="100"/>
        <c:axId val="159100928"/>
        <c:axId val="159102464"/>
      </c:barChart>
      <c:catAx>
        <c:axId val="15910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102464"/>
        <c:crosses val="autoZero"/>
        <c:auto val="1"/>
        <c:lblAlgn val="ctr"/>
        <c:lblOffset val="100"/>
        <c:tickLblSkip val="1"/>
        <c:tickMarkSkip val="1"/>
        <c:noMultiLvlLbl val="0"/>
      </c:catAx>
      <c:valAx>
        <c:axId val="15910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0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1464</c:v>
                </c:pt>
                <c:pt idx="5">
                  <c:v>1454</c:v>
                </c:pt>
                <c:pt idx="8">
                  <c:v>1346</c:v>
                </c:pt>
                <c:pt idx="11">
                  <c:v>1313</c:v>
                </c:pt>
                <c:pt idx="14">
                  <c:v>1305</c:v>
                </c:pt>
              </c:numCache>
            </c:numRef>
          </c:val>
          <c:extLst xmlns:c16r2="http://schemas.microsoft.com/office/drawing/2015/06/chart">
            <c:ext xmlns:c16="http://schemas.microsoft.com/office/drawing/2014/chart" uri="{C3380CC4-5D6E-409C-BE32-E72D297353CC}">
              <c16:uniqueId val="{00000000-8573-49AD-924A-3D031C7471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573-49AD-924A-3D031C7471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4</c:v>
                </c:pt>
                <c:pt idx="6">
                  <c:v>1</c:v>
                </c:pt>
                <c:pt idx="9">
                  <c:v>1</c:v>
                </c:pt>
                <c:pt idx="12">
                  <c:v>1</c:v>
                </c:pt>
              </c:numCache>
            </c:numRef>
          </c:val>
          <c:extLst xmlns:c16r2="http://schemas.microsoft.com/office/drawing/2015/06/chart">
            <c:ext xmlns:c16="http://schemas.microsoft.com/office/drawing/2014/chart" uri="{C3380CC4-5D6E-409C-BE32-E72D297353CC}">
              <c16:uniqueId val="{00000002-8573-49AD-924A-3D031C7471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29</c:v>
                </c:pt>
                <c:pt idx="6">
                  <c:v>36</c:v>
                </c:pt>
                <c:pt idx="9">
                  <c:v>35</c:v>
                </c:pt>
                <c:pt idx="12">
                  <c:v>20</c:v>
                </c:pt>
              </c:numCache>
            </c:numRef>
          </c:val>
          <c:extLst xmlns:c16r2="http://schemas.microsoft.com/office/drawing/2015/06/chart">
            <c:ext xmlns:c16="http://schemas.microsoft.com/office/drawing/2014/chart" uri="{C3380CC4-5D6E-409C-BE32-E72D297353CC}">
              <c16:uniqueId val="{00000003-8573-49AD-924A-3D031C7471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514</c:v>
                </c:pt>
                <c:pt idx="3">
                  <c:v>522</c:v>
                </c:pt>
                <c:pt idx="6">
                  <c:v>645</c:v>
                </c:pt>
                <c:pt idx="9">
                  <c:v>617</c:v>
                </c:pt>
                <c:pt idx="12">
                  <c:v>587</c:v>
                </c:pt>
              </c:numCache>
            </c:numRef>
          </c:val>
          <c:extLst xmlns:c16r2="http://schemas.microsoft.com/office/drawing/2015/06/chart">
            <c:ext xmlns:c16="http://schemas.microsoft.com/office/drawing/2014/chart" uri="{C3380CC4-5D6E-409C-BE32-E72D297353CC}">
              <c16:uniqueId val="{00000004-8573-49AD-924A-3D031C7471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573-49AD-924A-3D031C7471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573-49AD-924A-3D031C7471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1610</c:v>
                </c:pt>
                <c:pt idx="3">
                  <c:v>1583</c:v>
                </c:pt>
                <c:pt idx="6">
                  <c:v>1381</c:v>
                </c:pt>
                <c:pt idx="9">
                  <c:v>1296</c:v>
                </c:pt>
                <c:pt idx="12">
                  <c:v>1259</c:v>
                </c:pt>
              </c:numCache>
            </c:numRef>
          </c:val>
          <c:extLst xmlns:c16r2="http://schemas.microsoft.com/office/drawing/2015/06/chart">
            <c:ext xmlns:c16="http://schemas.microsoft.com/office/drawing/2014/chart" uri="{C3380CC4-5D6E-409C-BE32-E72D297353CC}">
              <c16:uniqueId val="{00000007-8573-49AD-924A-3D031C747155}"/>
            </c:ext>
          </c:extLst>
        </c:ser>
        <c:dLbls>
          <c:showLegendKey val="0"/>
          <c:showVal val="0"/>
          <c:showCatName val="0"/>
          <c:showSerName val="0"/>
          <c:showPercent val="0"/>
          <c:showBubbleSize val="0"/>
        </c:dLbls>
        <c:gapWidth val="100"/>
        <c:overlap val="100"/>
        <c:axId val="159194496"/>
        <c:axId val="15920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704</c:v>
                </c:pt>
                <c:pt idx="2">
                  <c:v>#N/A</c:v>
                </c:pt>
                <c:pt idx="3">
                  <c:v>#N/A</c:v>
                </c:pt>
                <c:pt idx="4">
                  <c:v>684</c:v>
                </c:pt>
                <c:pt idx="5">
                  <c:v>#N/A</c:v>
                </c:pt>
                <c:pt idx="6">
                  <c:v>#N/A</c:v>
                </c:pt>
                <c:pt idx="7">
                  <c:v>717</c:v>
                </c:pt>
                <c:pt idx="8">
                  <c:v>#N/A</c:v>
                </c:pt>
                <c:pt idx="9">
                  <c:v>#N/A</c:v>
                </c:pt>
                <c:pt idx="10">
                  <c:v>636</c:v>
                </c:pt>
                <c:pt idx="11">
                  <c:v>#N/A</c:v>
                </c:pt>
                <c:pt idx="12">
                  <c:v>#N/A</c:v>
                </c:pt>
                <c:pt idx="13">
                  <c:v>562</c:v>
                </c:pt>
                <c:pt idx="14">
                  <c:v>#N/A</c:v>
                </c:pt>
              </c:numCache>
            </c:numRef>
          </c:val>
          <c:smooth val="0"/>
          <c:extLst xmlns:c16r2="http://schemas.microsoft.com/office/drawing/2015/06/chart">
            <c:ext xmlns:c16="http://schemas.microsoft.com/office/drawing/2014/chart" uri="{C3380CC4-5D6E-409C-BE32-E72D297353CC}">
              <c16:uniqueId val="{00000008-8573-49AD-924A-3D031C747155}"/>
            </c:ext>
          </c:extLst>
        </c:ser>
        <c:dLbls>
          <c:showLegendKey val="0"/>
          <c:showVal val="0"/>
          <c:showCatName val="0"/>
          <c:showSerName val="0"/>
          <c:showPercent val="0"/>
          <c:showBubbleSize val="0"/>
        </c:dLbls>
        <c:marker val="1"/>
        <c:smooth val="0"/>
        <c:axId val="159194496"/>
        <c:axId val="159200768"/>
      </c:lineChart>
      <c:catAx>
        <c:axId val="1591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200768"/>
        <c:crosses val="autoZero"/>
        <c:auto val="1"/>
        <c:lblAlgn val="ctr"/>
        <c:lblOffset val="100"/>
        <c:tickLblSkip val="1"/>
        <c:tickMarkSkip val="1"/>
        <c:noMultiLvlLbl val="0"/>
      </c:catAx>
      <c:valAx>
        <c:axId val="15920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9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13604</c:v>
                </c:pt>
                <c:pt idx="5">
                  <c:v>12910</c:v>
                </c:pt>
                <c:pt idx="8">
                  <c:v>12867</c:v>
                </c:pt>
                <c:pt idx="11">
                  <c:v>13231</c:v>
                </c:pt>
                <c:pt idx="14">
                  <c:v>13189</c:v>
                </c:pt>
              </c:numCache>
            </c:numRef>
          </c:val>
          <c:extLst xmlns:c16r2="http://schemas.microsoft.com/office/drawing/2015/06/chart">
            <c:ext xmlns:c16="http://schemas.microsoft.com/office/drawing/2014/chart" uri="{C3380CC4-5D6E-409C-BE32-E72D297353CC}">
              <c16:uniqueId val="{00000000-3858-44B3-966B-FBBD893EFF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63</c:v>
                </c:pt>
                <c:pt idx="5">
                  <c:v>40</c:v>
                </c:pt>
                <c:pt idx="8">
                  <c:v>29</c:v>
                </c:pt>
                <c:pt idx="11">
                  <c:v>19</c:v>
                </c:pt>
                <c:pt idx="14">
                  <c:v>11</c:v>
                </c:pt>
              </c:numCache>
            </c:numRef>
          </c:val>
          <c:extLst xmlns:c16r2="http://schemas.microsoft.com/office/drawing/2015/06/chart">
            <c:ext xmlns:c16="http://schemas.microsoft.com/office/drawing/2014/chart" uri="{C3380CC4-5D6E-409C-BE32-E72D297353CC}">
              <c16:uniqueId val="{00000001-3858-44B3-966B-FBBD893EFF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4805</c:v>
                </c:pt>
                <c:pt idx="5">
                  <c:v>5024</c:v>
                </c:pt>
                <c:pt idx="8">
                  <c:v>4617</c:v>
                </c:pt>
                <c:pt idx="11">
                  <c:v>4551</c:v>
                </c:pt>
                <c:pt idx="14">
                  <c:v>4271</c:v>
                </c:pt>
              </c:numCache>
            </c:numRef>
          </c:val>
          <c:extLst xmlns:c16r2="http://schemas.microsoft.com/office/drawing/2015/06/chart">
            <c:ext xmlns:c16="http://schemas.microsoft.com/office/drawing/2014/chart" uri="{C3380CC4-5D6E-409C-BE32-E72D297353CC}">
              <c16:uniqueId val="{00000002-3858-44B3-966B-FBBD893EFF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858-44B3-966B-FBBD893EFF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858-44B3-966B-FBBD893EFF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98</c:v>
                </c:pt>
                <c:pt idx="3">
                  <c:v>98</c:v>
                </c:pt>
                <c:pt idx="6">
                  <c:v>0</c:v>
                </c:pt>
                <c:pt idx="9">
                  <c:v>0</c:v>
                </c:pt>
                <c:pt idx="12">
                  <c:v>0</c:v>
                </c:pt>
              </c:numCache>
            </c:numRef>
          </c:val>
          <c:extLst xmlns:c16r2="http://schemas.microsoft.com/office/drawing/2015/06/chart">
            <c:ext xmlns:c16="http://schemas.microsoft.com/office/drawing/2014/chart" uri="{C3380CC4-5D6E-409C-BE32-E72D297353CC}">
              <c16:uniqueId val="{00000005-3858-44B3-966B-FBBD893EFF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1315</c:v>
                </c:pt>
                <c:pt idx="3">
                  <c:v>1188</c:v>
                </c:pt>
                <c:pt idx="6">
                  <c:v>923</c:v>
                </c:pt>
                <c:pt idx="9">
                  <c:v>1048</c:v>
                </c:pt>
                <c:pt idx="12">
                  <c:v>1000</c:v>
                </c:pt>
              </c:numCache>
            </c:numRef>
          </c:val>
          <c:extLst xmlns:c16r2="http://schemas.microsoft.com/office/drawing/2015/06/chart">
            <c:ext xmlns:c16="http://schemas.microsoft.com/office/drawing/2014/chart" uri="{C3380CC4-5D6E-409C-BE32-E72D297353CC}">
              <c16:uniqueId val="{00000006-3858-44B3-966B-FBBD893EFF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307</c:v>
                </c:pt>
                <c:pt idx="3">
                  <c:v>315</c:v>
                </c:pt>
                <c:pt idx="6">
                  <c:v>299</c:v>
                </c:pt>
                <c:pt idx="9">
                  <c:v>270</c:v>
                </c:pt>
                <c:pt idx="12">
                  <c:v>274</c:v>
                </c:pt>
              </c:numCache>
            </c:numRef>
          </c:val>
          <c:extLst xmlns:c16r2="http://schemas.microsoft.com/office/drawing/2015/06/chart">
            <c:ext xmlns:c16="http://schemas.microsoft.com/office/drawing/2014/chart" uri="{C3380CC4-5D6E-409C-BE32-E72D297353CC}">
              <c16:uniqueId val="{00000007-3858-44B3-966B-FBBD893EFF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5094</c:v>
                </c:pt>
                <c:pt idx="3">
                  <c:v>4627</c:v>
                </c:pt>
                <c:pt idx="6">
                  <c:v>4652</c:v>
                </c:pt>
                <c:pt idx="9">
                  <c:v>4674</c:v>
                </c:pt>
                <c:pt idx="12">
                  <c:v>4508</c:v>
                </c:pt>
              </c:numCache>
            </c:numRef>
          </c:val>
          <c:extLst xmlns:c16r2="http://schemas.microsoft.com/office/drawing/2015/06/chart">
            <c:ext xmlns:c16="http://schemas.microsoft.com/office/drawing/2014/chart" uri="{C3380CC4-5D6E-409C-BE32-E72D297353CC}">
              <c16:uniqueId val="{00000008-3858-44B3-966B-FBBD893EFF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c:v>
                </c:pt>
                <c:pt idx="3">
                  <c:v>10</c:v>
                </c:pt>
                <c:pt idx="6">
                  <c:v>9</c:v>
                </c:pt>
                <c:pt idx="9">
                  <c:v>8</c:v>
                </c:pt>
                <c:pt idx="12">
                  <c:v>7</c:v>
                </c:pt>
              </c:numCache>
            </c:numRef>
          </c:val>
          <c:extLst xmlns:c16r2="http://schemas.microsoft.com/office/drawing/2015/06/chart">
            <c:ext xmlns:c16="http://schemas.microsoft.com/office/drawing/2014/chart" uri="{C3380CC4-5D6E-409C-BE32-E72D297353CC}">
              <c16:uniqueId val="{00000009-3858-44B3-966B-FBBD893EFF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13081</c:v>
                </c:pt>
                <c:pt idx="3">
                  <c:v>12049</c:v>
                </c:pt>
                <c:pt idx="6">
                  <c:v>12065</c:v>
                </c:pt>
                <c:pt idx="9">
                  <c:v>12264</c:v>
                </c:pt>
                <c:pt idx="12">
                  <c:v>13026</c:v>
                </c:pt>
              </c:numCache>
            </c:numRef>
          </c:val>
          <c:extLst xmlns:c16r2="http://schemas.microsoft.com/office/drawing/2015/06/chart">
            <c:ext xmlns:c16="http://schemas.microsoft.com/office/drawing/2014/chart" uri="{C3380CC4-5D6E-409C-BE32-E72D297353CC}">
              <c16:uniqueId val="{0000000A-3858-44B3-966B-FBBD893EFF05}"/>
            </c:ext>
          </c:extLst>
        </c:ser>
        <c:dLbls>
          <c:showLegendKey val="0"/>
          <c:showVal val="0"/>
          <c:showCatName val="0"/>
          <c:showSerName val="0"/>
          <c:showPercent val="0"/>
          <c:showBubbleSize val="0"/>
        </c:dLbls>
        <c:gapWidth val="100"/>
        <c:overlap val="100"/>
        <c:axId val="156751360"/>
        <c:axId val="156753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1436</c:v>
                </c:pt>
                <c:pt idx="2">
                  <c:v>#N/A</c:v>
                </c:pt>
                <c:pt idx="3">
                  <c:v>#N/A</c:v>
                </c:pt>
                <c:pt idx="4">
                  <c:v>313</c:v>
                </c:pt>
                <c:pt idx="5">
                  <c:v>#N/A</c:v>
                </c:pt>
                <c:pt idx="6">
                  <c:v>#N/A</c:v>
                </c:pt>
                <c:pt idx="7">
                  <c:v>436</c:v>
                </c:pt>
                <c:pt idx="8">
                  <c:v>#N/A</c:v>
                </c:pt>
                <c:pt idx="9">
                  <c:v>#N/A</c:v>
                </c:pt>
                <c:pt idx="10">
                  <c:v>463</c:v>
                </c:pt>
                <c:pt idx="11">
                  <c:v>#N/A</c:v>
                </c:pt>
                <c:pt idx="12">
                  <c:v>#N/A</c:v>
                </c:pt>
                <c:pt idx="13">
                  <c:v>1344</c:v>
                </c:pt>
                <c:pt idx="14">
                  <c:v>#N/A</c:v>
                </c:pt>
              </c:numCache>
            </c:numRef>
          </c:val>
          <c:smooth val="0"/>
          <c:extLst xmlns:c16r2="http://schemas.microsoft.com/office/drawing/2015/06/chart">
            <c:ext xmlns:c16="http://schemas.microsoft.com/office/drawing/2014/chart" uri="{C3380CC4-5D6E-409C-BE32-E72D297353CC}">
              <c16:uniqueId val="{0000000B-3858-44B3-966B-FBBD893EFF05}"/>
            </c:ext>
          </c:extLst>
        </c:ser>
        <c:dLbls>
          <c:showLegendKey val="0"/>
          <c:showVal val="0"/>
          <c:showCatName val="0"/>
          <c:showSerName val="0"/>
          <c:showPercent val="0"/>
          <c:showBubbleSize val="0"/>
        </c:dLbls>
        <c:marker val="1"/>
        <c:smooth val="0"/>
        <c:axId val="156751360"/>
        <c:axId val="156753280"/>
      </c:lineChart>
      <c:catAx>
        <c:axId val="15675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753280"/>
        <c:crosses val="autoZero"/>
        <c:auto val="1"/>
        <c:lblAlgn val="ctr"/>
        <c:lblOffset val="100"/>
        <c:tickLblSkip val="1"/>
        <c:tickMarkSkip val="1"/>
        <c:noMultiLvlLbl val="0"/>
      </c:catAx>
      <c:valAx>
        <c:axId val="15675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75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2962</c:v>
                </c:pt>
                <c:pt idx="1">
                  <c:v>2861</c:v>
                </c:pt>
                <c:pt idx="2">
                  <c:v>2581</c:v>
                </c:pt>
              </c:numCache>
            </c:numRef>
          </c:val>
          <c:extLst xmlns:c16r2="http://schemas.microsoft.com/office/drawing/2015/06/chart">
            <c:ext xmlns:c16="http://schemas.microsoft.com/office/drawing/2014/chart" uri="{C3380CC4-5D6E-409C-BE32-E72D297353CC}">
              <c16:uniqueId val="{00000000-F107-477A-BAE1-C05A945328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1130</c:v>
                </c:pt>
                <c:pt idx="1">
                  <c:v>1148</c:v>
                </c:pt>
                <c:pt idx="2">
                  <c:v>1148</c:v>
                </c:pt>
              </c:numCache>
            </c:numRef>
          </c:val>
          <c:extLst xmlns:c16r2="http://schemas.microsoft.com/office/drawing/2015/06/chart">
            <c:ext xmlns:c16="http://schemas.microsoft.com/office/drawing/2014/chart" uri="{C3380CC4-5D6E-409C-BE32-E72D297353CC}">
              <c16:uniqueId val="{00000001-F107-477A-BAE1-C05A945328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2142</c:v>
                </c:pt>
                <c:pt idx="1">
                  <c:v>2160</c:v>
                </c:pt>
                <c:pt idx="2">
                  <c:v>2160</c:v>
                </c:pt>
              </c:numCache>
            </c:numRef>
          </c:val>
          <c:extLst xmlns:c16r2="http://schemas.microsoft.com/office/drawing/2015/06/chart">
            <c:ext xmlns:c16="http://schemas.microsoft.com/office/drawing/2014/chart" uri="{C3380CC4-5D6E-409C-BE32-E72D297353CC}">
              <c16:uniqueId val="{00000002-F107-477A-BAE1-C05A94532890}"/>
            </c:ext>
          </c:extLst>
        </c:ser>
        <c:dLbls>
          <c:showLegendKey val="0"/>
          <c:showVal val="0"/>
          <c:showCatName val="0"/>
          <c:showSerName val="0"/>
          <c:showPercent val="0"/>
          <c:showBubbleSize val="0"/>
        </c:dLbls>
        <c:gapWidth val="120"/>
        <c:overlap val="100"/>
        <c:axId val="172182528"/>
        <c:axId val="172184320"/>
      </c:barChart>
      <c:catAx>
        <c:axId val="17218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2184320"/>
        <c:crosses val="autoZero"/>
        <c:auto val="1"/>
        <c:lblAlgn val="ctr"/>
        <c:lblOffset val="100"/>
        <c:tickLblSkip val="1"/>
        <c:tickMarkSkip val="1"/>
        <c:noMultiLvlLbl val="0"/>
      </c:catAx>
      <c:valAx>
        <c:axId val="172184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218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{2C577E8D-044B-4BF5-8596-ACA7783A7EE1}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E01-425B-82DA-9E7C0E5FF5B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{CF7DE98A-ACA6-437A-882B-95347F733724}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01-425B-82DA-9E7C0E5FF5B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{D7C003EE-81E4-4A65-B97A-951AE176D7D5}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01-425B-82DA-9E7C0E5FF5B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{EC6C9868-972A-41B8-A94F-D09E7AC9A6FA}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01-425B-82DA-9E7C0E5FF5B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{87D35559-2BC4-47FF-8523-9E24FC2B7432}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01-425B-82DA-9E7C0E5FF5B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{FAE29A5C-A189-4026-BFB1-279909776ACB}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E01-425B-82DA-9E7C0E5FF5B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{8E488ED1-5870-4D7A-BCD1-5292B9C16C47}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E01-425B-82DA-9E7C0E5FF5B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{AF461D12-C128-49B8-8C98-22EB1CC915A2}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E01-425B-82DA-9E7C0E5FF5B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{516A1674-E151-4898-9C5B-5D2BCBEE8EB4}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E01-425B-82DA-9E7C0E5FF5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55.2</c:v>
                </c:pt>
                <c:pt idx="16">
                  <c:v>57.5</c:v>
                </c:pt>
                <c:pt idx="24">
                  <c:v>61.8</c:v>
                </c:pt>
                <c:pt idx="32">
                  <c:v>63.3</c:v>
                </c:pt>
              </c:numCache>
            </c:numRef>
          </c:xVal>
          <c:yVal>
            <c:numRef>
              <c:f>公会計指標分析・財政指標組合せ分析表!$BP$51:$DC$51</c:f>
              <c:numCache>
                <c:formatCode>#,##0.0;"▲ "#,##0.0</c:formatCode>
                <c:ptCount val="40"/>
                <c:pt idx="8">
                  <c:v>6.3</c:v>
                </c:pt>
                <c:pt idx="16">
                  <c:v>9.1999999999999993</c:v>
                </c:pt>
                <c:pt idx="24">
                  <c:v>9.5</c:v>
                </c:pt>
                <c:pt idx="32">
                  <c:v>28</c:v>
                </c:pt>
              </c:numCache>
            </c:numRef>
          </c:yVal>
          <c:smooth val="0"/>
          <c:extLst xmlns:c16r2="http://schemas.microsoft.com/office/drawing/2015/06/chart">
            <c:ext xmlns:c16="http://schemas.microsoft.com/office/drawing/2014/chart" uri="{C3380CC4-5D6E-409C-BE32-E72D297353CC}">
              <c16:uniqueId val="{00000009-9E01-425B-82DA-9E7C0E5FF5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{DB3C7560-F831-4933-BECB-84427E48642D}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E01-425B-82DA-9E7C0E5FF5B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{8293F6E6-413B-4085-9E9F-1FBA62BF8692}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01-425B-82DA-9E7C0E5FF5B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{CF43DCB9-8837-4EEB-857E-6BD287CAB527}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01-425B-82DA-9E7C0E5FF5B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{396C72E6-FF9D-4C43-A109-23E52DE4AECD}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01-425B-82DA-9E7C0E5FF5B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{B3D5C9CC-A222-44E2-B603-75270EEECB31}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01-425B-82DA-9E7C0E5FF5B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{6CA1C0B3-1FB7-4511-B93A-09502590AC15}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E01-425B-82DA-9E7C0E5FF5B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{2F4008F6-6BAE-4569-8C76-841EC5C186BA}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E01-425B-82DA-9E7C0E5FF5B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{ADF11EBD-00A8-4BCD-BB65-1AE2E14728FB}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E01-425B-82DA-9E7C0E5FF5B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{4833D986-8F9E-49F3-ADBA-656A854B28A3}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E01-425B-82DA-9E7C0E5FF5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9E01-425B-82DA-9E7C0E5FF5B4}"/>
            </c:ext>
          </c:extLst>
        </c:ser>
        <c:dLbls>
          <c:showLegendKey val="0"/>
          <c:showVal val="1"/>
          <c:showCatName val="0"/>
          <c:showSerName val="0"/>
          <c:showPercent val="0"/>
          <c:showBubbleSize val="0"/>
        </c:dLbls>
        <c:axId val="171800064"/>
        <c:axId val="171801216"/>
      </c:scatterChart>
      <c:valAx>
        <c:axId val="171800064"/>
        <c:scaling>
          <c:orientation val="minMax"/>
          <c:max val="64.09999999999999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801216"/>
        <c:crosses val="autoZero"/>
        <c:crossBetween val="midCat"/>
      </c:valAx>
      <c:valAx>
        <c:axId val="171801216"/>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800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{236C81BA-1E58-42A0-923C-3D23B2F69281}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05A-4ECD-B35E-1AFB636E2FD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{D7468450-449C-4FD2-8CD4-E01F93A0F7D6}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5A-4ECD-B35E-1AFB636E2FD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{8DF730C7-60B2-47AF-8E65-973C60D2066F}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5A-4ECD-B35E-1AFB636E2FD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{7B721312-4EDA-45B6-B42A-B9D56F62AC3F}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5A-4ECD-B35E-1AFB636E2FD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{0C4F7314-7A0D-4060-A6AF-CC2A0F240297}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5A-4ECD-B35E-1AFB636E2FD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{008435FF-B1E6-4A3E-8516-AFC6B199AE7E}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05A-4ECD-B35E-1AFB636E2FD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{114B7BCD-3004-4B96-9603-B77EEA337D3E}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05A-4ECD-B35E-1AFB636E2FD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{CB216B83-6A84-4FD8-94FC-700CE790F5F9}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05A-4ECD-B35E-1AFB636E2FD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{7EA65D86-138F-498D-8047-9A913EAB1DD3}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05A-4ECD-B35E-1AFB636E2F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14.8</c:v>
                </c:pt>
                <c:pt idx="16">
                  <c:v>14.5</c:v>
                </c:pt>
                <c:pt idx="24">
                  <c:v>14.1</c:v>
                </c:pt>
                <c:pt idx="32">
                  <c:v>13.3</c:v>
                </c:pt>
              </c:numCache>
            </c:numRef>
          </c:xVal>
          <c:yVal>
            <c:numRef>
              <c:f>公会計指標分析・財政指標組合せ分析表!$BP$73:$DC$73</c:f>
              <c:numCache>
                <c:formatCode>#,##0.0;"▲ "#,##0.0</c:formatCode>
                <c:ptCount val="40"/>
                <c:pt idx="0">
                  <c:v>29.3</c:v>
                </c:pt>
                <c:pt idx="8">
                  <c:v>6.3</c:v>
                </c:pt>
                <c:pt idx="16">
                  <c:v>9.1999999999999993</c:v>
                </c:pt>
                <c:pt idx="24">
                  <c:v>9.5</c:v>
                </c:pt>
                <c:pt idx="32">
                  <c:v>28</c:v>
                </c:pt>
              </c:numCache>
            </c:numRef>
          </c:yVal>
          <c:smooth val="0"/>
          <c:extLst xmlns:c16r2="http://schemas.microsoft.com/office/drawing/2015/06/chart">
            <c:ext xmlns:c16="http://schemas.microsoft.com/office/drawing/2014/chart" uri="{C3380CC4-5D6E-409C-BE32-E72D297353CC}">
              <c16:uniqueId val="{00000009-805A-4ECD-B35E-1AFB636E2F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{B89D7049-42CF-426C-B8D2-50A1D8510054}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05A-4ECD-B35E-1AFB636E2F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{FFEAA3E2-6481-4789-B13C-966008F89BE7}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5A-4ECD-B35E-1AFB636E2FD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{844E5482-E8EA-499F-98CF-34C877F03C7C}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5A-4ECD-B35E-1AFB636E2FD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{144E3C73-085C-444A-82F9-E948B72CB501}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5A-4ECD-B35E-1AFB636E2FD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{25028710-06CA-4992-901E-E71788B55C44}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5A-4ECD-B35E-1AFB636E2FD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{DD155383-C490-4964-935B-D74EBC14E84A}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05A-4ECD-B35E-1AFB636E2FD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{97B2C2F9-DD4F-4CC5-98CD-669D6FF53700}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05A-4ECD-B35E-1AFB636E2FD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{D617088C-E9BA-49D4-B045-5DF5E5EDA101}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05A-4ECD-B35E-1AFB636E2FD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{94F3F1D9-5323-4527-8593-08EB45F7417D}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05A-4ECD-B35E-1AFB636E2F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805A-4ECD-B35E-1AFB636E2FDF}"/>
            </c:ext>
          </c:extLst>
        </c:ser>
        <c:dLbls>
          <c:showLegendKey val="0"/>
          <c:showVal val="1"/>
          <c:showCatName val="0"/>
          <c:showSerName val="0"/>
          <c:showPercent val="0"/>
          <c:showBubbleSize val="0"/>
        </c:dLbls>
        <c:axId val="172961792"/>
        <c:axId val="172963712"/>
      </c:scatterChart>
      <c:valAx>
        <c:axId val="172961792"/>
        <c:scaling>
          <c:orientation val="minMax"/>
          <c:max val="16.200000000000003"/>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963712"/>
        <c:crosses val="autoZero"/>
        <c:crossBetween val="midCat"/>
      </c:valAx>
      <c:valAx>
        <c:axId val="172963712"/>
        <c:scaling>
          <c:orientation val="minMax"/>
          <c:max val="5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961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・元利償還金は、既往債の償還完了や新発債の抑制等により減少傾向に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・算入公債費等は、合併特例債事業の償還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、既往債の償還完了等により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、全体としては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・実質公債費比率の分子についても既往債の償還完了等により、減少傾向にある。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既往債の定期償還や繰上償還等によ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地方債の現在高、及び公営企業債等繰入見込額は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傾向にあったが、平成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年度からは中学校建設事業等に伴う新発債により増加に転じた。また、退職手当負担見込額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前年度の退職者数の増により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のうち、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は減債基金、財政調整基金の残高が減少した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・上記の要因により将来負担比率の分子は増加したが、今後も後世への負担を少しでも軽減するよう、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合併以後の将来負担比率の分子の推移を見図りながら、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新発債の抑制、交付税算入率の高い起債の効果的な利用及び繰上償還の実施等により、公債費の適正化に努める。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鳥取県湯梨浜町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・ふるさと納税を原資とするふるさと湯梨浜応援基金の積立額が増加し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た一方、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中学校建設等の大規模事業による歳入予算不足を補うために財政調整基金を取崩し全体では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・当面は、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整備等の大規模な事業を予定することから、減少傾向を見込む。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・ふるさと振興まちづくり基金：地域住民の連帯の強化又は地域の特性を生かしたまちづくりを推進し、もって均衡ある町勢の発展に資する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教育や子育て支援の向上、次世代に引き継ぐべき地域資源の保全、活用等を図るために寄附金を募り、それを財源に寄附者の湯梨浜町への思いを具体化することによって、多様な人々の参加による個性あふれるふるさとづくりに資する</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・定住促進住宅基金　      　：定住促進住宅の大規模修繕その他の整備に必要な経費に充てる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・公共施設等建設基金　　　　：社会福祉施設、社会教育施設、学校、庁舎その他これらに類する施設で町が設置するものの建設事業費に充てる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農業用用排水施設等の維持及び強化に係る活動等を推進す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費に充てる</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：寄附金（ふるさと納税）の実績に基づく増加</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・定住促進住宅基金　      　：将来見込まれる大規模修繕等の費用を備えるための増加</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　　：基金の使途に合致する事業に充当し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たことによる減少</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・ふるさと振興まちづくり基金：合併特例債償還完了に伴い、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から随時取崩しての活用予定</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・ふるさと湯梨浜応援基金　　：現状と同様、積立てた翌年度に、全額取崩しての活用する</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・定住促進住宅基金　      　：大規模修繕等の必要性が生じた時に取崩す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・公共施設等建設基金　　　　：現状維持を目指す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：基金の使途に合致する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事業に充当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、計画的に取崩す予定</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前年度剰余金は、繰上償還の原資としたこと、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大規模事業による歳入予算不足を補うため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の取崩しによる減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・当面の間は、実質公債比率を抑制するため、積立金の原資としていた決算剰余金は繰上償還に充当するため、減少を見込む。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・前年度剰余金は、積立てを行わ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繰上償還の原資とし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たため増減なし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・大規模建設事業が実施される当面の間は、定期償還の一部に充当することも視野に入れ、減少傾向を見込む。</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有形固定資産減価償却率は、類似団体平均値を上回り、全国平均と比べ３％高く、鳥取県平均と比較すると、９％も高い結果となった。本町においては、固定資産台帳を整備し、平成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年度に公共施設等総合管理計画を策定しており、また施設の種別ごとに作成する個別施設計画の策定を進めている。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施設数・規模をスリム化することのほか、新設・改修費を分散化させ歳出予算の平準化を図りながら施設更新を実施していく。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1"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1" name="楕円 80"/>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2" name="有形固定資産減価償却率該当値テキスト"/>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28394</xdr:rowOff>
    </xdr:from>
    <xdr:to>
      <xdr:col>19</xdr:col>
      <xdr:colOff>187325</xdr:colOff>
      <xdr:row>29</xdr:row>
      <xdr:rowOff>129994</xdr:rowOff>
    </xdr:to>
    <xdr:sp macro="" textlink="">
      <xdr:nvSpPr>
        <xdr:cNvPr id="83" name="楕円 82"/>
        <xdr:cNvSpPr/>
      </xdr:nvSpPr>
      <xdr:spPr>
        <a:xfrm>
          <a:off x="4000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79194</xdr:rowOff>
    </xdr:to>
    <xdr:cxnSp macro="">
      <xdr:nvCxnSpPr>
        <xdr:cNvPr id="84" name="直線コネクタ 83"/>
        <xdr:cNvCxnSpPr/>
      </xdr:nvCxnSpPr>
      <xdr:spPr>
        <a:xfrm flipV="1">
          <a:off x="4051300" y="5776504"/>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161018</xdr:rowOff>
    </xdr:from>
    <xdr:to>
      <xdr:col>15</xdr:col>
      <xdr:colOff>187325</xdr:colOff>
      <xdr:row>30</xdr:row>
      <xdr:rowOff>91168</xdr:rowOff>
    </xdr:to>
    <xdr:sp macro="" textlink="">
      <xdr:nvSpPr>
        <xdr:cNvPr id="85" name="楕円 84"/>
        <xdr:cNvSpPr/>
      </xdr:nvSpPr>
      <xdr:spPr>
        <a:xfrm>
          <a:off x="3238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30</xdr:row>
      <xdr:rowOff>40368</xdr:rowOff>
    </xdr:to>
    <xdr:cxnSp macro="">
      <xdr:nvCxnSpPr>
        <xdr:cNvPr id="86" name="直線コネクタ 85"/>
        <xdr:cNvCxnSpPr/>
      </xdr:nvCxnSpPr>
      <xdr:spPr>
        <a:xfrm flipV="1">
          <a:off x="3289300" y="5822769"/>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7" name="楕円 86"/>
        <xdr:cNvSpPr/>
      </xdr:nvSpPr>
      <xdr:spPr>
        <a:xfrm>
          <a:off x="2476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111306</xdr:rowOff>
    </xdr:to>
    <xdr:cxnSp macro="">
      <xdr:nvCxnSpPr>
        <xdr:cNvPr id="88" name="直線コネクタ 87"/>
        <xdr:cNvCxnSpPr/>
      </xdr:nvCxnSpPr>
      <xdr:spPr>
        <a:xfrm flipV="1">
          <a:off x="2527300" y="595539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89"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97716</xdr:rowOff>
    </xdr:from>
    <xdr:ext cx="405111" cy="259045"/>
    <xdr:sp macro="" textlink="">
      <xdr:nvSpPr>
        <xdr:cNvPr id="90" name="n_2aveValue有形固定資産減価償却率"/>
        <xdr:cNvSpPr txBox="1"/>
      </xdr:nvSpPr>
      <xdr:spPr>
        <a:xfrm>
          <a:off x="3086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1" name="n_3aveValue有形固定資産減価償却率"/>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146521</xdr:rowOff>
    </xdr:from>
    <xdr:ext cx="405111" cy="259045"/>
    <xdr:sp macro="" textlink="">
      <xdr:nvSpPr>
        <xdr:cNvPr id="92" name="n_1mainValue有形固定資産減価償却率"/>
        <xdr:cNvSpPr txBox="1"/>
      </xdr:nvSpPr>
      <xdr:spPr>
        <a:xfrm>
          <a:off x="38360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107695</xdr:rowOff>
    </xdr:from>
    <xdr:ext cx="405111" cy="259045"/>
    <xdr:sp macro="" textlink="">
      <xdr:nvSpPr>
        <xdr:cNvPr id="93" name="n_2mainValue有形固定資産減価償却率"/>
        <xdr:cNvSpPr txBox="1"/>
      </xdr:nvSpPr>
      <xdr:spPr>
        <a:xfrm>
          <a:off x="3086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4" name="n_3main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債務償還可能年数は、全国平均を</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％上回り、鳥取県平均を</a:t>
          </a:r>
          <a:r>
            <a:rPr kumimoji="1" lang="en-US" altLang="ja-JP" sz="1100">
              <a:latin typeface="ＭＳ Ｐゴシック" panose="020B0600070205080204" pitchFamily="50" charset="-128"/>
              <a:ea typeface="ＭＳ Ｐゴシック" panose="020B0600070205080204" pitchFamily="50" charset="-128"/>
            </a:rPr>
            <a:t>74.7</a:t>
          </a:r>
          <a:r>
            <a:rPr kumimoji="1" lang="ja-JP" altLang="en-US" sz="1100">
              <a:latin typeface="ＭＳ Ｐゴシック" panose="020B0600070205080204" pitchFamily="50" charset="-128"/>
              <a:ea typeface="ＭＳ Ｐゴシック" panose="020B0600070205080204" pitchFamily="50" charset="-128"/>
            </a:rPr>
            <a:t>％下回った。繰上償還を実施し、地方債現在高を減少させてきた。今後についても、地方債発行額の抑制に努め、地方債現在高を減少させていく。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162535</xdr:rowOff>
    </xdr:from>
    <xdr:to>
      <xdr:col>76</xdr:col>
      <xdr:colOff>73025</xdr:colOff>
      <xdr:row>31</xdr:row>
      <xdr:rowOff>92685</xdr:rowOff>
    </xdr:to>
    <xdr:sp macro="" textlink="">
      <xdr:nvSpPr>
        <xdr:cNvPr id="134" name="楕円 133"/>
        <xdr:cNvSpPr/>
      </xdr:nvSpPr>
      <xdr:spPr>
        <a:xfrm>
          <a:off x="14744700" y="60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13962</xdr:rowOff>
    </xdr:from>
    <xdr:ext cx="469744" cy="259045"/>
    <xdr:sp macro="" textlink="">
      <xdr:nvSpPr>
        <xdr:cNvPr id="135" name="債務償還比率該当値テキスト"/>
        <xdr:cNvSpPr txBox="1"/>
      </xdr:nvSpPr>
      <xdr:spPr>
        <a:xfrm>
          <a:off x="14846300" y="59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27960</xdr:rowOff>
    </xdr:from>
    <xdr:to>
      <xdr:col>72</xdr:col>
      <xdr:colOff>123825</xdr:colOff>
      <xdr:row>31</xdr:row>
      <xdr:rowOff>129560</xdr:rowOff>
    </xdr:to>
    <xdr:sp macro="" textlink="">
      <xdr:nvSpPr>
        <xdr:cNvPr id="136" name="楕円 135"/>
        <xdr:cNvSpPr/>
      </xdr:nvSpPr>
      <xdr:spPr>
        <a:xfrm>
          <a:off x="14033500" y="611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41885</xdr:rowOff>
    </xdr:from>
    <xdr:to>
      <xdr:col>76</xdr:col>
      <xdr:colOff>22225</xdr:colOff>
      <xdr:row>31</xdr:row>
      <xdr:rowOff>78760</xdr:rowOff>
    </xdr:to>
    <xdr:cxnSp macro="">
      <xdr:nvCxnSpPr>
        <xdr:cNvPr id="137" name="直線コネクタ 136"/>
        <xdr:cNvCxnSpPr/>
      </xdr:nvCxnSpPr>
      <xdr:spPr>
        <a:xfrm flipV="1">
          <a:off x="14084300" y="6128360"/>
          <a:ext cx="711200" cy="3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146087</xdr:rowOff>
    </xdr:from>
    <xdr:ext cx="469744" cy="259045"/>
    <xdr:sp macro="" textlink="">
      <xdr:nvSpPr>
        <xdr:cNvPr id="139" name="n_1mainValue債務償還比率"/>
        <xdr:cNvSpPr txBox="1"/>
      </xdr:nvSpPr>
      <xdr:spPr>
        <a:xfrm>
          <a:off x="13836727" y="588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1" name="楕円 70"/>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53992</xdr:rowOff>
    </xdr:from>
    <xdr:ext cx="405111" cy="259045"/>
    <xdr:sp macro="" textlink="">
      <xdr:nvSpPr>
        <xdr:cNvPr id="72" name="【道路】&#10;有形固定資産減価償却率該当値テキスト"/>
        <xdr:cNvSpPr txBox="1"/>
      </xdr:nvSpPr>
      <xdr:spPr>
        <a:xfrm>
          <a:off x="4673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69215</xdr:rowOff>
    </xdr:from>
    <xdr:to>
      <xdr:col>20</xdr:col>
      <xdr:colOff>38100</xdr:colOff>
      <xdr:row>37</xdr:row>
      <xdr:rowOff>170815</xdr:rowOff>
    </xdr:to>
    <xdr:sp macro="" textlink="">
      <xdr:nvSpPr>
        <xdr:cNvPr id="73" name="楕円 72"/>
        <xdr:cNvSpPr/>
      </xdr:nvSpPr>
      <xdr:spPr>
        <a:xfrm>
          <a:off x="3746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81915</xdr:rowOff>
    </xdr:from>
    <xdr:to>
      <xdr:col>24</xdr:col>
      <xdr:colOff>63500</xdr:colOff>
      <xdr:row>37</xdr:row>
      <xdr:rowOff>120015</xdr:rowOff>
    </xdr:to>
    <xdr:cxnSp macro="">
      <xdr:nvCxnSpPr>
        <xdr:cNvPr id="74" name="直線コネクタ 73"/>
        <xdr:cNvCxnSpPr/>
      </xdr:nvCxnSpPr>
      <xdr:spPr>
        <a:xfrm flipV="1">
          <a:off x="3797300" y="64255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5" name="楕円 74"/>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161925</xdr:rowOff>
    </xdr:to>
    <xdr:cxnSp macro="">
      <xdr:nvCxnSpPr>
        <xdr:cNvPr id="76" name="直線コネクタ 75"/>
        <xdr:cNvCxnSpPr/>
      </xdr:nvCxnSpPr>
      <xdr:spPr>
        <a:xfrm flipV="1">
          <a:off x="2908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7" name="楕円 76"/>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161925</xdr:rowOff>
    </xdr:from>
    <xdr:to>
      <xdr:col>15</xdr:col>
      <xdr:colOff>50800</xdr:colOff>
      <xdr:row>38</xdr:row>
      <xdr:rowOff>66675</xdr:rowOff>
    </xdr:to>
    <xdr:cxnSp macro="">
      <xdr:nvCxnSpPr>
        <xdr:cNvPr id="78" name="直線コネクタ 77"/>
        <xdr:cNvCxnSpPr/>
      </xdr:nvCxnSpPr>
      <xdr:spPr>
        <a:xfrm flipV="1">
          <a:off x="2019300" y="65055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9"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15892</xdr:rowOff>
    </xdr:from>
    <xdr:ext cx="405111" cy="259045"/>
    <xdr:sp macro="" textlink="">
      <xdr:nvSpPr>
        <xdr:cNvPr id="82" name="n_1mainValue【道路】&#10;有形固定資産減価償却率"/>
        <xdr:cNvSpPr txBox="1"/>
      </xdr:nvSpPr>
      <xdr:spPr>
        <a:xfrm>
          <a:off x="35820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3" name="n_2main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4" name="n_3mainValue【道路】&#10;有形固定資産減価償却率"/>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27021</xdr:rowOff>
    </xdr:from>
    <xdr:to>
      <xdr:col>55</xdr:col>
      <xdr:colOff>50800</xdr:colOff>
      <xdr:row>42</xdr:row>
      <xdr:rowOff>128621</xdr:rowOff>
    </xdr:to>
    <xdr:sp macro="" textlink="">
      <xdr:nvSpPr>
        <xdr:cNvPr id="125" name="楕円 124"/>
        <xdr:cNvSpPr/>
      </xdr:nvSpPr>
      <xdr:spPr>
        <a:xfrm>
          <a:off x="10426700" y="722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27099</xdr:rowOff>
    </xdr:from>
    <xdr:to>
      <xdr:col>50</xdr:col>
      <xdr:colOff>165100</xdr:colOff>
      <xdr:row>42</xdr:row>
      <xdr:rowOff>128699</xdr:rowOff>
    </xdr:to>
    <xdr:sp macro="" textlink="">
      <xdr:nvSpPr>
        <xdr:cNvPr id="127" name="楕円 126"/>
        <xdr:cNvSpPr/>
      </xdr:nvSpPr>
      <xdr:spPr>
        <a:xfrm>
          <a:off x="9588500" y="72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77821</xdr:rowOff>
    </xdr:from>
    <xdr:to>
      <xdr:col>55</xdr:col>
      <xdr:colOff>0</xdr:colOff>
      <xdr:row>42</xdr:row>
      <xdr:rowOff>77899</xdr:rowOff>
    </xdr:to>
    <xdr:cxnSp macro="">
      <xdr:nvCxnSpPr>
        <xdr:cNvPr id="128" name="直線コネクタ 127"/>
        <xdr:cNvCxnSpPr/>
      </xdr:nvCxnSpPr>
      <xdr:spPr>
        <a:xfrm flipV="1">
          <a:off x="9639300" y="7278721"/>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28962</xdr:rowOff>
    </xdr:from>
    <xdr:to>
      <xdr:col>46</xdr:col>
      <xdr:colOff>38100</xdr:colOff>
      <xdr:row>42</xdr:row>
      <xdr:rowOff>130562</xdr:rowOff>
    </xdr:to>
    <xdr:sp macro="" textlink="">
      <xdr:nvSpPr>
        <xdr:cNvPr id="129" name="楕円 128"/>
        <xdr:cNvSpPr/>
      </xdr:nvSpPr>
      <xdr:spPr>
        <a:xfrm>
          <a:off x="8699500" y="72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77899</xdr:rowOff>
    </xdr:from>
    <xdr:to>
      <xdr:col>50</xdr:col>
      <xdr:colOff>114300</xdr:colOff>
      <xdr:row>42</xdr:row>
      <xdr:rowOff>79762</xdr:rowOff>
    </xdr:to>
    <xdr:cxnSp macro="">
      <xdr:nvCxnSpPr>
        <xdr:cNvPr id="130" name="直線コネクタ 129"/>
        <xdr:cNvCxnSpPr/>
      </xdr:nvCxnSpPr>
      <xdr:spPr>
        <a:xfrm flipV="1">
          <a:off x="8750300" y="7278799"/>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28078</xdr:rowOff>
    </xdr:from>
    <xdr:to>
      <xdr:col>41</xdr:col>
      <xdr:colOff>101600</xdr:colOff>
      <xdr:row>42</xdr:row>
      <xdr:rowOff>129678</xdr:rowOff>
    </xdr:to>
    <xdr:sp macro="" textlink="">
      <xdr:nvSpPr>
        <xdr:cNvPr id="131" name="楕円 130"/>
        <xdr:cNvSpPr/>
      </xdr:nvSpPr>
      <xdr:spPr>
        <a:xfrm>
          <a:off x="7810500" y="722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78878</xdr:rowOff>
    </xdr:from>
    <xdr:to>
      <xdr:col>45</xdr:col>
      <xdr:colOff>177800</xdr:colOff>
      <xdr:row>42</xdr:row>
      <xdr:rowOff>79762</xdr:rowOff>
    </xdr:to>
    <xdr:cxnSp macro="">
      <xdr:nvCxnSpPr>
        <xdr:cNvPr id="132" name="直線コネクタ 131"/>
        <xdr:cNvCxnSpPr/>
      </xdr:nvCxnSpPr>
      <xdr:spPr>
        <a:xfrm>
          <a:off x="7861300" y="7279778"/>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119826</xdr:rowOff>
    </xdr:from>
    <xdr:ext cx="534377" cy="259045"/>
    <xdr:sp macro="" textlink="">
      <xdr:nvSpPr>
        <xdr:cNvPr id="136" name="n_1mainValue【道路】&#10;一人当たり延長"/>
        <xdr:cNvSpPr txBox="1"/>
      </xdr:nvSpPr>
      <xdr:spPr>
        <a:xfrm>
          <a:off x="9359411" y="732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121689</xdr:rowOff>
    </xdr:from>
    <xdr:ext cx="534377" cy="259045"/>
    <xdr:sp macro="" textlink="">
      <xdr:nvSpPr>
        <xdr:cNvPr id="137" name="n_2mainValue【道路】&#10;一人当たり延長"/>
        <xdr:cNvSpPr txBox="1"/>
      </xdr:nvSpPr>
      <xdr:spPr>
        <a:xfrm>
          <a:off x="8483111" y="73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120805</xdr:rowOff>
    </xdr:from>
    <xdr:ext cx="534377" cy="259045"/>
    <xdr:sp macro="" textlink="">
      <xdr:nvSpPr>
        <xdr:cNvPr id="138" name="n_3mainValue【道路】&#10;一人当たり延長"/>
        <xdr:cNvSpPr txBox="1"/>
      </xdr:nvSpPr>
      <xdr:spPr>
        <a:xfrm>
          <a:off x="7594111" y="73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79" name="楕円 178"/>
        <xdr:cNvSpPr/>
      </xdr:nvSpPr>
      <xdr:spPr>
        <a:xfrm>
          <a:off x="4584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153324</xdr:rowOff>
    </xdr:from>
    <xdr:ext cx="405111" cy="259045"/>
    <xdr:sp macro="" textlink="">
      <xdr:nvSpPr>
        <xdr:cNvPr id="180" name="【橋りょう・トンネル】&#10;有形固定資産減価償却率該当値テキスト"/>
        <xdr:cNvSpPr txBox="1"/>
      </xdr:nvSpPr>
      <xdr:spPr>
        <a:xfrm>
          <a:off x="4673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158206</xdr:rowOff>
    </xdr:from>
    <xdr:to>
      <xdr:col>20</xdr:col>
      <xdr:colOff>38100</xdr:colOff>
      <xdr:row>59</xdr:row>
      <xdr:rowOff>88356</xdr:rowOff>
    </xdr:to>
    <xdr:sp macro="" textlink="">
      <xdr:nvSpPr>
        <xdr:cNvPr id="181" name="楕円 180"/>
        <xdr:cNvSpPr/>
      </xdr:nvSpPr>
      <xdr:spPr>
        <a:xfrm>
          <a:off x="3746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xdr:rowOff>
    </xdr:from>
    <xdr:to>
      <xdr:col>24</xdr:col>
      <xdr:colOff>63500</xdr:colOff>
      <xdr:row>59</xdr:row>
      <xdr:rowOff>37556</xdr:rowOff>
    </xdr:to>
    <xdr:cxnSp macro="">
      <xdr:nvCxnSpPr>
        <xdr:cNvPr id="182" name="直線コネクタ 181"/>
        <xdr:cNvCxnSpPr/>
      </xdr:nvCxnSpPr>
      <xdr:spPr>
        <a:xfrm flipV="1">
          <a:off x="3797300" y="101253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xdr:rowOff>
    </xdr:from>
    <xdr:to>
      <xdr:col>15</xdr:col>
      <xdr:colOff>101600</xdr:colOff>
      <xdr:row>59</xdr:row>
      <xdr:rowOff>114481</xdr:rowOff>
    </xdr:to>
    <xdr:sp macro="" textlink="">
      <xdr:nvSpPr>
        <xdr:cNvPr id="183" name="楕円 182"/>
        <xdr:cNvSpPr/>
      </xdr:nvSpPr>
      <xdr:spPr>
        <a:xfrm>
          <a:off x="2857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63681</xdr:rowOff>
    </xdr:to>
    <xdr:cxnSp macro="">
      <xdr:nvCxnSpPr>
        <xdr:cNvPr id="184" name="直線コネクタ 183"/>
        <xdr:cNvCxnSpPr/>
      </xdr:nvCxnSpPr>
      <xdr:spPr>
        <a:xfrm flipV="1">
          <a:off x="2908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85" name="楕円 184"/>
        <xdr:cNvSpPr/>
      </xdr:nvSpPr>
      <xdr:spPr>
        <a:xfrm>
          <a:off x="1968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63681</xdr:rowOff>
    </xdr:from>
    <xdr:to>
      <xdr:col>15</xdr:col>
      <xdr:colOff>50800</xdr:colOff>
      <xdr:row>59</xdr:row>
      <xdr:rowOff>120831</xdr:rowOff>
    </xdr:to>
    <xdr:cxnSp macro="">
      <xdr:nvCxnSpPr>
        <xdr:cNvPr id="186" name="直線コネクタ 185"/>
        <xdr:cNvCxnSpPr/>
      </xdr:nvCxnSpPr>
      <xdr:spPr>
        <a:xfrm flipV="1">
          <a:off x="2019300" y="1017923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104883</xdr:rowOff>
    </xdr:from>
    <xdr:ext cx="405111" cy="259045"/>
    <xdr:sp macro="" textlink="">
      <xdr:nvSpPr>
        <xdr:cNvPr id="190" name="n_1main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91" name="n_2main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192" name="n_3mainValue【橋りょう・トンネル】&#10;有形固定資産減価償却率"/>
        <xdr:cNvSpPr txBox="1"/>
      </xdr:nvSpPr>
      <xdr:spPr>
        <a:xfrm>
          <a:off x="1816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47051</xdr:rowOff>
    </xdr:from>
    <xdr:to>
      <xdr:col>55</xdr:col>
      <xdr:colOff>50800</xdr:colOff>
      <xdr:row>64</xdr:row>
      <xdr:rowOff>148651</xdr:rowOff>
    </xdr:to>
    <xdr:sp macro="" textlink="">
      <xdr:nvSpPr>
        <xdr:cNvPr id="233" name="楕円 232"/>
        <xdr:cNvSpPr/>
      </xdr:nvSpPr>
      <xdr:spPr>
        <a:xfrm>
          <a:off x="10426700" y="1101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133428</xdr:rowOff>
    </xdr:from>
    <xdr:ext cx="599010" cy="259045"/>
    <xdr:sp macro="" textlink="">
      <xdr:nvSpPr>
        <xdr:cNvPr id="234" name="【橋りょう・トンネル】&#10;一人当たり有形固定資産（償却資産）額該当値テキスト"/>
        <xdr:cNvSpPr txBox="1"/>
      </xdr:nvSpPr>
      <xdr:spPr>
        <a:xfrm>
          <a:off x="10515600" y="1093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47144</xdr:rowOff>
    </xdr:from>
    <xdr:to>
      <xdr:col>50</xdr:col>
      <xdr:colOff>165100</xdr:colOff>
      <xdr:row>64</xdr:row>
      <xdr:rowOff>148744</xdr:rowOff>
    </xdr:to>
    <xdr:sp macro="" textlink="">
      <xdr:nvSpPr>
        <xdr:cNvPr id="235" name="楕円 234"/>
        <xdr:cNvSpPr/>
      </xdr:nvSpPr>
      <xdr:spPr>
        <a:xfrm>
          <a:off x="9588500" y="110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97851</xdr:rowOff>
    </xdr:from>
    <xdr:to>
      <xdr:col>55</xdr:col>
      <xdr:colOff>0</xdr:colOff>
      <xdr:row>64</xdr:row>
      <xdr:rowOff>97944</xdr:rowOff>
    </xdr:to>
    <xdr:cxnSp macro="">
      <xdr:nvCxnSpPr>
        <xdr:cNvPr id="236" name="直線コネクタ 235"/>
        <xdr:cNvCxnSpPr/>
      </xdr:nvCxnSpPr>
      <xdr:spPr>
        <a:xfrm flipV="1">
          <a:off x="9639300" y="11070651"/>
          <a:ext cx="8382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47245</xdr:rowOff>
    </xdr:from>
    <xdr:to>
      <xdr:col>46</xdr:col>
      <xdr:colOff>38100</xdr:colOff>
      <xdr:row>64</xdr:row>
      <xdr:rowOff>148845</xdr:rowOff>
    </xdr:to>
    <xdr:sp macro="" textlink="">
      <xdr:nvSpPr>
        <xdr:cNvPr id="237" name="楕円 236"/>
        <xdr:cNvSpPr/>
      </xdr:nvSpPr>
      <xdr:spPr>
        <a:xfrm>
          <a:off x="8699500" y="110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97944</xdr:rowOff>
    </xdr:from>
    <xdr:to>
      <xdr:col>50</xdr:col>
      <xdr:colOff>114300</xdr:colOff>
      <xdr:row>64</xdr:row>
      <xdr:rowOff>98045</xdr:rowOff>
    </xdr:to>
    <xdr:cxnSp macro="">
      <xdr:nvCxnSpPr>
        <xdr:cNvPr id="238" name="直線コネクタ 237"/>
        <xdr:cNvCxnSpPr/>
      </xdr:nvCxnSpPr>
      <xdr:spPr>
        <a:xfrm flipV="1">
          <a:off x="8750300" y="11070744"/>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47561</xdr:rowOff>
    </xdr:from>
    <xdr:to>
      <xdr:col>41</xdr:col>
      <xdr:colOff>101600</xdr:colOff>
      <xdr:row>64</xdr:row>
      <xdr:rowOff>149161</xdr:rowOff>
    </xdr:to>
    <xdr:sp macro="" textlink="">
      <xdr:nvSpPr>
        <xdr:cNvPr id="239" name="楕円 238"/>
        <xdr:cNvSpPr/>
      </xdr:nvSpPr>
      <xdr:spPr>
        <a:xfrm>
          <a:off x="7810500" y="110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98045</xdr:rowOff>
    </xdr:from>
    <xdr:to>
      <xdr:col>45</xdr:col>
      <xdr:colOff>177800</xdr:colOff>
      <xdr:row>64</xdr:row>
      <xdr:rowOff>98361</xdr:rowOff>
    </xdr:to>
    <xdr:cxnSp macro="">
      <xdr:nvCxnSpPr>
        <xdr:cNvPr id="240" name="直線コネクタ 239"/>
        <xdr:cNvCxnSpPr/>
      </xdr:nvCxnSpPr>
      <xdr:spPr>
        <a:xfrm flipV="1">
          <a:off x="7861300" y="11070845"/>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139871</xdr:rowOff>
    </xdr:from>
    <xdr:ext cx="599010" cy="259045"/>
    <xdr:sp macro="" textlink="">
      <xdr:nvSpPr>
        <xdr:cNvPr id="244" name="n_1mainValue【橋りょう・トンネル】&#10;一人当たり有形固定資産（償却資産）額"/>
        <xdr:cNvSpPr txBox="1"/>
      </xdr:nvSpPr>
      <xdr:spPr>
        <a:xfrm>
          <a:off x="9327095" y="1111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139972</xdr:rowOff>
    </xdr:from>
    <xdr:ext cx="534377" cy="259045"/>
    <xdr:sp macro="" textlink="">
      <xdr:nvSpPr>
        <xdr:cNvPr id="245" name="n_2mainValue【橋りょう・トンネル】&#10;一人当たり有形固定資産（償却資産）額"/>
        <xdr:cNvSpPr txBox="1"/>
      </xdr:nvSpPr>
      <xdr:spPr>
        <a:xfrm>
          <a:off x="8483111" y="111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140288</xdr:rowOff>
    </xdr:from>
    <xdr:ext cx="534377" cy="259045"/>
    <xdr:sp macro="" textlink="">
      <xdr:nvSpPr>
        <xdr:cNvPr id="246" name="n_3mainValue【橋りょう・トンネル】&#10;一人当たり有形固定資産（償却資産）額"/>
        <xdr:cNvSpPr txBox="1"/>
      </xdr:nvSpPr>
      <xdr:spPr>
        <a:xfrm>
          <a:off x="7594111" y="111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126364</xdr:rowOff>
    </xdr:from>
    <xdr:to>
      <xdr:col>24</xdr:col>
      <xdr:colOff>114300</xdr:colOff>
      <xdr:row>79</xdr:row>
      <xdr:rowOff>56514</xdr:rowOff>
    </xdr:to>
    <xdr:sp macro="" textlink="">
      <xdr:nvSpPr>
        <xdr:cNvPr id="286" name="楕円 285"/>
        <xdr:cNvSpPr/>
      </xdr:nvSpPr>
      <xdr:spPr>
        <a:xfrm>
          <a:off x="45847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149241</xdr:rowOff>
    </xdr:from>
    <xdr:ext cx="405111" cy="259045"/>
    <xdr:sp macro="" textlink="">
      <xdr:nvSpPr>
        <xdr:cNvPr id="287" name="【公営住宅】&#10;有形固定資産減価償却率該当値テキスト"/>
        <xdr:cNvSpPr txBox="1"/>
      </xdr:nvSpPr>
      <xdr:spPr>
        <a:xfrm>
          <a:off x="4673600" y="133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288" name="楕円 287"/>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5714</xdr:rowOff>
    </xdr:from>
    <xdr:to>
      <xdr:col>24</xdr:col>
      <xdr:colOff>63500</xdr:colOff>
      <xdr:row>79</xdr:row>
      <xdr:rowOff>26670</xdr:rowOff>
    </xdr:to>
    <xdr:cxnSp macro="">
      <xdr:nvCxnSpPr>
        <xdr:cNvPr id="289" name="直線コネクタ 288"/>
        <xdr:cNvCxnSpPr/>
      </xdr:nvCxnSpPr>
      <xdr:spPr>
        <a:xfrm flipV="1">
          <a:off x="3797300" y="135502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168275</xdr:rowOff>
    </xdr:from>
    <xdr:to>
      <xdr:col>15</xdr:col>
      <xdr:colOff>101600</xdr:colOff>
      <xdr:row>79</xdr:row>
      <xdr:rowOff>98425</xdr:rowOff>
    </xdr:to>
    <xdr:sp macro="" textlink="">
      <xdr:nvSpPr>
        <xdr:cNvPr id="290" name="楕円 289"/>
        <xdr:cNvSpPr/>
      </xdr:nvSpPr>
      <xdr:spPr>
        <a:xfrm>
          <a:off x="2857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26670</xdr:rowOff>
    </xdr:from>
    <xdr:to>
      <xdr:col>19</xdr:col>
      <xdr:colOff>177800</xdr:colOff>
      <xdr:row>79</xdr:row>
      <xdr:rowOff>47625</xdr:rowOff>
    </xdr:to>
    <xdr:cxnSp macro="">
      <xdr:nvCxnSpPr>
        <xdr:cNvPr id="291" name="直線コネクタ 290"/>
        <xdr:cNvCxnSpPr/>
      </xdr:nvCxnSpPr>
      <xdr:spPr>
        <a:xfrm flipV="1">
          <a:off x="2908300" y="135712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48261</xdr:rowOff>
    </xdr:from>
    <xdr:to>
      <xdr:col>10</xdr:col>
      <xdr:colOff>165100</xdr:colOff>
      <xdr:row>79</xdr:row>
      <xdr:rowOff>149861</xdr:rowOff>
    </xdr:to>
    <xdr:sp macro="" textlink="">
      <xdr:nvSpPr>
        <xdr:cNvPr id="292" name="楕円 291"/>
        <xdr:cNvSpPr/>
      </xdr:nvSpPr>
      <xdr:spPr>
        <a:xfrm>
          <a:off x="1968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47625</xdr:rowOff>
    </xdr:from>
    <xdr:to>
      <xdr:col>15</xdr:col>
      <xdr:colOff>50800</xdr:colOff>
      <xdr:row>79</xdr:row>
      <xdr:rowOff>99061</xdr:rowOff>
    </xdr:to>
    <xdr:cxnSp macro="">
      <xdr:nvCxnSpPr>
        <xdr:cNvPr id="293" name="直線コネクタ 292"/>
        <xdr:cNvCxnSpPr/>
      </xdr:nvCxnSpPr>
      <xdr:spPr>
        <a:xfrm flipV="1">
          <a:off x="2019300" y="135921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6" name="n_3aveValue【公営住宅】&#10;有形固定資産減価償却率"/>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93997</xdr:rowOff>
    </xdr:from>
    <xdr:ext cx="405111" cy="259045"/>
    <xdr:sp macro="" textlink="">
      <xdr:nvSpPr>
        <xdr:cNvPr id="297" name="n_1mainValue【公営住宅】&#10;有形固定資産減価償却率"/>
        <xdr:cNvSpPr txBox="1"/>
      </xdr:nvSpPr>
      <xdr:spPr>
        <a:xfrm>
          <a:off x="3582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114952</xdr:rowOff>
    </xdr:from>
    <xdr:ext cx="405111" cy="259045"/>
    <xdr:sp macro="" textlink="">
      <xdr:nvSpPr>
        <xdr:cNvPr id="298" name="n_2mainValue【公営住宅】&#10;有形固定資産減価償却率"/>
        <xdr:cNvSpPr txBox="1"/>
      </xdr:nvSpPr>
      <xdr:spPr>
        <a:xfrm>
          <a:off x="27057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166388</xdr:rowOff>
    </xdr:from>
    <xdr:ext cx="405111" cy="259045"/>
    <xdr:sp macro="" textlink="">
      <xdr:nvSpPr>
        <xdr:cNvPr id="299" name="n_3mainValue【公営住宅】&#10;有形固定資産減価償却率"/>
        <xdr:cNvSpPr txBox="1"/>
      </xdr:nvSpPr>
      <xdr:spPr>
        <a:xfrm>
          <a:off x="1816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110286</xdr:rowOff>
    </xdr:from>
    <xdr:to>
      <xdr:col>55</xdr:col>
      <xdr:colOff>50800</xdr:colOff>
      <xdr:row>84</xdr:row>
      <xdr:rowOff>40436</xdr:rowOff>
    </xdr:to>
    <xdr:sp macro="" textlink="">
      <xdr:nvSpPr>
        <xdr:cNvPr id="336" name="楕円 335"/>
        <xdr:cNvSpPr/>
      </xdr:nvSpPr>
      <xdr:spPr>
        <a:xfrm>
          <a:off x="10426700" y="143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88713</xdr:rowOff>
    </xdr:from>
    <xdr:ext cx="469744" cy="259045"/>
    <xdr:sp macro="" textlink="">
      <xdr:nvSpPr>
        <xdr:cNvPr id="337" name="【公営住宅】&#10;一人当たり面積該当値テキスト"/>
        <xdr:cNvSpPr txBox="1"/>
      </xdr:nvSpPr>
      <xdr:spPr>
        <a:xfrm>
          <a:off x="10515600" y="1431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111658</xdr:rowOff>
    </xdr:from>
    <xdr:to>
      <xdr:col>50</xdr:col>
      <xdr:colOff>165100</xdr:colOff>
      <xdr:row>84</xdr:row>
      <xdr:rowOff>41808</xdr:rowOff>
    </xdr:to>
    <xdr:sp macro="" textlink="">
      <xdr:nvSpPr>
        <xdr:cNvPr id="338" name="楕円 337"/>
        <xdr:cNvSpPr/>
      </xdr:nvSpPr>
      <xdr:spPr>
        <a:xfrm>
          <a:off x="9588500" y="143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161086</xdr:rowOff>
    </xdr:from>
    <xdr:to>
      <xdr:col>55</xdr:col>
      <xdr:colOff>0</xdr:colOff>
      <xdr:row>83</xdr:row>
      <xdr:rowOff>162458</xdr:rowOff>
    </xdr:to>
    <xdr:cxnSp macro="">
      <xdr:nvCxnSpPr>
        <xdr:cNvPr id="339" name="直線コネクタ 338"/>
        <xdr:cNvCxnSpPr/>
      </xdr:nvCxnSpPr>
      <xdr:spPr>
        <a:xfrm flipV="1">
          <a:off x="9639300" y="1439143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40" name="楕円 339"/>
        <xdr:cNvSpPr/>
      </xdr:nvSpPr>
      <xdr:spPr>
        <a:xfrm>
          <a:off x="8699500" y="143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162458</xdr:rowOff>
    </xdr:from>
    <xdr:to>
      <xdr:col>50</xdr:col>
      <xdr:colOff>114300</xdr:colOff>
      <xdr:row>83</xdr:row>
      <xdr:rowOff>163373</xdr:rowOff>
    </xdr:to>
    <xdr:cxnSp macro="">
      <xdr:nvCxnSpPr>
        <xdr:cNvPr id="341" name="直線コネクタ 340"/>
        <xdr:cNvCxnSpPr/>
      </xdr:nvCxnSpPr>
      <xdr:spPr>
        <a:xfrm flipV="1">
          <a:off x="8750300" y="143928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116230</xdr:rowOff>
    </xdr:from>
    <xdr:to>
      <xdr:col>41</xdr:col>
      <xdr:colOff>101600</xdr:colOff>
      <xdr:row>84</xdr:row>
      <xdr:rowOff>46380</xdr:rowOff>
    </xdr:to>
    <xdr:sp macro="" textlink="">
      <xdr:nvSpPr>
        <xdr:cNvPr id="342" name="楕円 341"/>
        <xdr:cNvSpPr/>
      </xdr:nvSpPr>
      <xdr:spPr>
        <a:xfrm>
          <a:off x="7810500" y="143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163373</xdr:rowOff>
    </xdr:from>
    <xdr:to>
      <xdr:col>45</xdr:col>
      <xdr:colOff>177800</xdr:colOff>
      <xdr:row>83</xdr:row>
      <xdr:rowOff>167030</xdr:rowOff>
    </xdr:to>
    <xdr:cxnSp macro="">
      <xdr:nvCxnSpPr>
        <xdr:cNvPr id="343" name="直線コネクタ 342"/>
        <xdr:cNvCxnSpPr/>
      </xdr:nvCxnSpPr>
      <xdr:spPr>
        <a:xfrm flipV="1">
          <a:off x="7861300" y="143937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32935</xdr:rowOff>
    </xdr:from>
    <xdr:ext cx="469744" cy="259045"/>
    <xdr:sp macro="" textlink="">
      <xdr:nvSpPr>
        <xdr:cNvPr id="347" name="n_1mainValue【公営住宅】&#10;一人当たり面積"/>
        <xdr:cNvSpPr txBox="1"/>
      </xdr:nvSpPr>
      <xdr:spPr>
        <a:xfrm>
          <a:off x="9391727" y="144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48" name="n_2main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37507</xdr:rowOff>
    </xdr:from>
    <xdr:ext cx="469744" cy="259045"/>
    <xdr:sp macro="" textlink="">
      <xdr:nvSpPr>
        <xdr:cNvPr id="349" name="n_3mainValue【公営住宅】&#10;一人当たり面積"/>
        <xdr:cNvSpPr txBox="1"/>
      </xdr:nvSpPr>
      <xdr:spPr>
        <a:xfrm>
          <a:off x="7626427" y="144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1" name="テキスト ボックス 36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9" name="テキスト ボックス 36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373" name="直線コネクタ 372"/>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374" name="【港湾・漁港】&#10;有形固定資産減価償却率最小値テキスト"/>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375" name="直線コネクタ 374"/>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376" name="【港湾・漁港】&#10;有形固定資産減価償却率最大値テキスト"/>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77" name="直線コネクタ 376"/>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130191</xdr:rowOff>
    </xdr:from>
    <xdr:ext cx="405111" cy="259045"/>
    <xdr:sp macro="" textlink="">
      <xdr:nvSpPr>
        <xdr:cNvPr id="378" name="【港湾・漁港】&#10;有形固定資産減価償却率平均値テキスト"/>
        <xdr:cNvSpPr txBox="1"/>
      </xdr:nvSpPr>
      <xdr:spPr>
        <a:xfrm>
          <a:off x="4673600" y="17275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79" name="フローチャート: 判断 378"/>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380" name="フローチャート: 判断 379"/>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81" name="フローチャート: 判断 380"/>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382" name="フローチャート: 判断 381"/>
        <xdr:cNvSpPr/>
      </xdr:nvSpPr>
      <xdr:spPr>
        <a:xfrm>
          <a:off x="1968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149225</xdr:rowOff>
    </xdr:from>
    <xdr:to>
      <xdr:col>24</xdr:col>
      <xdr:colOff>114300</xdr:colOff>
      <xdr:row>104</xdr:row>
      <xdr:rowOff>79375</xdr:rowOff>
    </xdr:to>
    <xdr:sp macro="" textlink="">
      <xdr:nvSpPr>
        <xdr:cNvPr id="388" name="楕円 387"/>
        <xdr:cNvSpPr/>
      </xdr:nvSpPr>
      <xdr:spPr>
        <a:xfrm>
          <a:off x="4584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127652</xdr:rowOff>
    </xdr:from>
    <xdr:ext cx="405111" cy="259045"/>
    <xdr:sp macro="" textlink="">
      <xdr:nvSpPr>
        <xdr:cNvPr id="389" name="【港湾・漁港】&#10;有形固定資産減価償却率該当値テキスト"/>
        <xdr:cNvSpPr txBox="1"/>
      </xdr:nvSpPr>
      <xdr:spPr>
        <a:xfrm>
          <a:off x="4673600"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90" name="楕円 389"/>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28575</xdr:rowOff>
    </xdr:from>
    <xdr:to>
      <xdr:col>24</xdr:col>
      <xdr:colOff>63500</xdr:colOff>
      <xdr:row>104</xdr:row>
      <xdr:rowOff>64770</xdr:rowOff>
    </xdr:to>
    <xdr:cxnSp macro="">
      <xdr:nvCxnSpPr>
        <xdr:cNvPr id="391" name="直線コネクタ 390"/>
        <xdr:cNvCxnSpPr/>
      </xdr:nvCxnSpPr>
      <xdr:spPr>
        <a:xfrm flipV="1">
          <a:off x="3797300" y="17859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52070</xdr:rowOff>
    </xdr:from>
    <xdr:to>
      <xdr:col>15</xdr:col>
      <xdr:colOff>101600</xdr:colOff>
      <xdr:row>104</xdr:row>
      <xdr:rowOff>153670</xdr:rowOff>
    </xdr:to>
    <xdr:sp macro="" textlink="">
      <xdr:nvSpPr>
        <xdr:cNvPr id="392" name="楕円 391"/>
        <xdr:cNvSpPr/>
      </xdr:nvSpPr>
      <xdr:spPr>
        <a:xfrm>
          <a:off x="2857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102870</xdr:rowOff>
    </xdr:to>
    <xdr:cxnSp macro="">
      <xdr:nvCxnSpPr>
        <xdr:cNvPr id="393" name="直線コネクタ 392"/>
        <xdr:cNvCxnSpPr/>
      </xdr:nvCxnSpPr>
      <xdr:spPr>
        <a:xfrm flipV="1">
          <a:off x="2908300" y="1789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394" name="楕円 393"/>
        <xdr:cNvSpPr/>
      </xdr:nvSpPr>
      <xdr:spPr>
        <a:xfrm>
          <a:off x="1968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102870</xdr:rowOff>
    </xdr:from>
    <xdr:to>
      <xdr:col>15</xdr:col>
      <xdr:colOff>50800</xdr:colOff>
      <xdr:row>105</xdr:row>
      <xdr:rowOff>3811</xdr:rowOff>
    </xdr:to>
    <xdr:cxnSp macro="">
      <xdr:nvCxnSpPr>
        <xdr:cNvPr id="395" name="直線コネクタ 394"/>
        <xdr:cNvCxnSpPr/>
      </xdr:nvCxnSpPr>
      <xdr:spPr>
        <a:xfrm flipV="1">
          <a:off x="2019300" y="179336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396" name="n_1aveValue【港湾・漁港】&#10;有形固定資産減価償却率"/>
        <xdr:cNvSpPr txBox="1"/>
      </xdr:nvSpPr>
      <xdr:spPr>
        <a:xfrm>
          <a:off x="358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97" name="n_2aveValue【港湾・漁港】&#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4463</xdr:rowOff>
    </xdr:from>
    <xdr:ext cx="405111" cy="259045"/>
    <xdr:sp macro="" textlink="">
      <xdr:nvSpPr>
        <xdr:cNvPr id="398" name="n_3aveValue【港湾・漁港】&#10;有形固定資産減価償却率"/>
        <xdr:cNvSpPr txBox="1"/>
      </xdr:nvSpPr>
      <xdr:spPr>
        <a:xfrm>
          <a:off x="1816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106697</xdr:rowOff>
    </xdr:from>
    <xdr:ext cx="405111" cy="259045"/>
    <xdr:sp macro="" textlink="">
      <xdr:nvSpPr>
        <xdr:cNvPr id="399" name="n_1mainValue【港湾・漁港】&#10;有形固定資産減価償却率"/>
        <xdr:cNvSpPr txBox="1"/>
      </xdr:nvSpPr>
      <xdr:spPr>
        <a:xfrm>
          <a:off x="3582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00" name="n_2mainValue【港湾・漁港】&#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01" name="n_3mainValue【港湾・漁港】&#10;有形固定資産減価償却率"/>
        <xdr:cNvSpPr txBox="1"/>
      </xdr:nvSpPr>
      <xdr:spPr>
        <a:xfrm>
          <a:off x="1816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3" name="テキスト ボックス 41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5" name="テキスト ボックス 41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7" name="テキスト ボックス 41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9" name="テキスト ボックス 41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1" name="テキスト ボックス 42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423" name="直線コネクタ 422"/>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424"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425" name="直線コネクタ 424"/>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426"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427" name="直線コネクタ 426"/>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88738</xdr:rowOff>
    </xdr:from>
    <xdr:ext cx="599010" cy="259045"/>
    <xdr:sp macro="" textlink="">
      <xdr:nvSpPr>
        <xdr:cNvPr id="428" name="【港湾・漁港】&#10;一人当たり有形固定資産（償却資産）額平均値テキスト"/>
        <xdr:cNvSpPr txBox="1"/>
      </xdr:nvSpPr>
      <xdr:spPr>
        <a:xfrm>
          <a:off x="10515600" y="18262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29" name="フローチャート: 判断 428"/>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30" name="フローチャート: 判断 429"/>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31" name="フローチャート: 判断 430"/>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432" name="フローチャート: 判断 431"/>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140340</xdr:rowOff>
    </xdr:from>
    <xdr:to>
      <xdr:col>55</xdr:col>
      <xdr:colOff>50800</xdr:colOff>
      <xdr:row>108</xdr:row>
      <xdr:rowOff>70490</xdr:rowOff>
    </xdr:to>
    <xdr:sp macro="" textlink="">
      <xdr:nvSpPr>
        <xdr:cNvPr id="438" name="楕円 437"/>
        <xdr:cNvSpPr/>
      </xdr:nvSpPr>
      <xdr:spPr>
        <a:xfrm>
          <a:off x="10426700" y="184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55267</xdr:rowOff>
    </xdr:from>
    <xdr:ext cx="599010" cy="259045"/>
    <xdr:sp macro="" textlink="">
      <xdr:nvSpPr>
        <xdr:cNvPr id="439" name="【港湾・漁港】&#10;一人当たり有形固定資産（償却資産）額該当値テキスト"/>
        <xdr:cNvSpPr txBox="1"/>
      </xdr:nvSpPr>
      <xdr:spPr>
        <a:xfrm>
          <a:off x="10515600" y="1840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140500</xdr:rowOff>
    </xdr:from>
    <xdr:to>
      <xdr:col>50</xdr:col>
      <xdr:colOff>165100</xdr:colOff>
      <xdr:row>108</xdr:row>
      <xdr:rowOff>70650</xdr:rowOff>
    </xdr:to>
    <xdr:sp macro="" textlink="">
      <xdr:nvSpPr>
        <xdr:cNvPr id="440" name="楕円 439"/>
        <xdr:cNvSpPr/>
      </xdr:nvSpPr>
      <xdr:spPr>
        <a:xfrm>
          <a:off x="9588500" y="184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19690</xdr:rowOff>
    </xdr:from>
    <xdr:to>
      <xdr:col>55</xdr:col>
      <xdr:colOff>0</xdr:colOff>
      <xdr:row>108</xdr:row>
      <xdr:rowOff>19850</xdr:rowOff>
    </xdr:to>
    <xdr:cxnSp macro="">
      <xdr:nvCxnSpPr>
        <xdr:cNvPr id="441" name="直線コネクタ 440"/>
        <xdr:cNvCxnSpPr/>
      </xdr:nvCxnSpPr>
      <xdr:spPr>
        <a:xfrm flipV="1">
          <a:off x="9639300" y="18536290"/>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140674</xdr:rowOff>
    </xdr:from>
    <xdr:to>
      <xdr:col>46</xdr:col>
      <xdr:colOff>38100</xdr:colOff>
      <xdr:row>108</xdr:row>
      <xdr:rowOff>70824</xdr:rowOff>
    </xdr:to>
    <xdr:sp macro="" textlink="">
      <xdr:nvSpPr>
        <xdr:cNvPr id="442" name="楕円 441"/>
        <xdr:cNvSpPr/>
      </xdr:nvSpPr>
      <xdr:spPr>
        <a:xfrm>
          <a:off x="8699500" y="184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19850</xdr:rowOff>
    </xdr:from>
    <xdr:to>
      <xdr:col>50</xdr:col>
      <xdr:colOff>114300</xdr:colOff>
      <xdr:row>108</xdr:row>
      <xdr:rowOff>20024</xdr:rowOff>
    </xdr:to>
    <xdr:cxnSp macro="">
      <xdr:nvCxnSpPr>
        <xdr:cNvPr id="443" name="直線コネクタ 442"/>
        <xdr:cNvCxnSpPr/>
      </xdr:nvCxnSpPr>
      <xdr:spPr>
        <a:xfrm flipV="1">
          <a:off x="8750300" y="18536450"/>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141218</xdr:rowOff>
    </xdr:from>
    <xdr:to>
      <xdr:col>41</xdr:col>
      <xdr:colOff>101600</xdr:colOff>
      <xdr:row>108</xdr:row>
      <xdr:rowOff>71368</xdr:rowOff>
    </xdr:to>
    <xdr:sp macro="" textlink="">
      <xdr:nvSpPr>
        <xdr:cNvPr id="444" name="楕円 443"/>
        <xdr:cNvSpPr/>
      </xdr:nvSpPr>
      <xdr:spPr>
        <a:xfrm>
          <a:off x="7810500" y="1848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20024</xdr:rowOff>
    </xdr:from>
    <xdr:to>
      <xdr:col>45</xdr:col>
      <xdr:colOff>177800</xdr:colOff>
      <xdr:row>108</xdr:row>
      <xdr:rowOff>20568</xdr:rowOff>
    </xdr:to>
    <xdr:cxnSp macro="">
      <xdr:nvCxnSpPr>
        <xdr:cNvPr id="445" name="直線コネクタ 444"/>
        <xdr:cNvCxnSpPr/>
      </xdr:nvCxnSpPr>
      <xdr:spPr>
        <a:xfrm flipV="1">
          <a:off x="7861300" y="18536624"/>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446" name="n_1aveValue【港湾・漁港】&#10;一人当たり有形固定資産（償却資産）額"/>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447" name="n_2aveValue【港湾・漁港】&#10;一人当たり有形固定資産（償却資産）額"/>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448" name="n_3aveValue【港湾・漁港】&#10;一人当たり有形固定資産（償却資産）額"/>
        <xdr:cNvSpPr txBox="1"/>
      </xdr:nvSpPr>
      <xdr:spPr>
        <a:xfrm>
          <a:off x="7561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61777</xdr:rowOff>
    </xdr:from>
    <xdr:ext cx="599010" cy="259045"/>
    <xdr:sp macro="" textlink="">
      <xdr:nvSpPr>
        <xdr:cNvPr id="449" name="n_1mainValue【港湾・漁港】&#10;一人当たり有形固定資産（償却資産）額"/>
        <xdr:cNvSpPr txBox="1"/>
      </xdr:nvSpPr>
      <xdr:spPr>
        <a:xfrm>
          <a:off x="9327095" y="1857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61951</xdr:rowOff>
    </xdr:from>
    <xdr:ext cx="599010" cy="259045"/>
    <xdr:sp macro="" textlink="">
      <xdr:nvSpPr>
        <xdr:cNvPr id="450" name="n_2mainValue【港湾・漁港】&#10;一人当たり有形固定資産（償却資産）額"/>
        <xdr:cNvSpPr txBox="1"/>
      </xdr:nvSpPr>
      <xdr:spPr>
        <a:xfrm>
          <a:off x="8450795" y="1857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62495</xdr:rowOff>
    </xdr:from>
    <xdr:ext cx="599010" cy="259045"/>
    <xdr:sp macro="" textlink="">
      <xdr:nvSpPr>
        <xdr:cNvPr id="451" name="n_3mainValue【港湾・漁港】&#10;一人当たり有形固定資産（償却資産）額"/>
        <xdr:cNvSpPr txBox="1"/>
      </xdr:nvSpPr>
      <xdr:spPr>
        <a:xfrm>
          <a:off x="7561795" y="1857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2" name="テキスト ボックス 4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476" name="直線コネクタ 475"/>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477"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78" name="直線コネクタ 477"/>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0" name="直線コネクタ 47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81" name="【認定こども園・幼稚園・保育所】&#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82" name="フローチャート: 判断 481"/>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83" name="フローチャート: 判断 482"/>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84" name="フローチャート: 判断 483"/>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485" name="フローチャート: 判断 484"/>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91" name="楕円 490"/>
        <xdr:cNvSpPr/>
      </xdr:nvSpPr>
      <xdr:spPr>
        <a:xfrm>
          <a:off x="16268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110507</xdr:rowOff>
    </xdr:from>
    <xdr:ext cx="405111" cy="259045"/>
    <xdr:sp macro="" textlink="">
      <xdr:nvSpPr>
        <xdr:cNvPr id="492" name="【認定こども園・幼稚園・保育所】&#10;有形固定資産減価償却率該当値テキスト"/>
        <xdr:cNvSpPr txBox="1"/>
      </xdr:nvSpPr>
      <xdr:spPr>
        <a:xfrm>
          <a:off x="16357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93" name="楕円 492"/>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xdr:rowOff>
    </xdr:from>
    <xdr:to>
      <xdr:col>85</xdr:col>
      <xdr:colOff>127000</xdr:colOff>
      <xdr:row>38</xdr:row>
      <xdr:rowOff>76200</xdr:rowOff>
    </xdr:to>
    <xdr:cxnSp macro="">
      <xdr:nvCxnSpPr>
        <xdr:cNvPr id="494" name="直線コネクタ 493"/>
        <xdr:cNvCxnSpPr/>
      </xdr:nvCxnSpPr>
      <xdr:spPr>
        <a:xfrm flipV="1">
          <a:off x="15481300" y="65265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495" name="楕円 494"/>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154305</xdr:rowOff>
    </xdr:to>
    <xdr:cxnSp macro="">
      <xdr:nvCxnSpPr>
        <xdr:cNvPr id="496" name="直線コネクタ 495"/>
        <xdr:cNvCxnSpPr/>
      </xdr:nvCxnSpPr>
      <xdr:spPr>
        <a:xfrm flipV="1">
          <a:off x="14592300" y="65913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61595</xdr:rowOff>
    </xdr:from>
    <xdr:to>
      <xdr:col>72</xdr:col>
      <xdr:colOff>38100</xdr:colOff>
      <xdr:row>39</xdr:row>
      <xdr:rowOff>163195</xdr:rowOff>
    </xdr:to>
    <xdr:sp macro="" textlink="">
      <xdr:nvSpPr>
        <xdr:cNvPr id="497" name="楕円 496"/>
        <xdr:cNvSpPr/>
      </xdr:nvSpPr>
      <xdr:spPr>
        <a:xfrm>
          <a:off x="13652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112395</xdr:rowOff>
    </xdr:to>
    <xdr:cxnSp macro="">
      <xdr:nvCxnSpPr>
        <xdr:cNvPr id="498" name="直線コネクタ 497"/>
        <xdr:cNvCxnSpPr/>
      </xdr:nvCxnSpPr>
      <xdr:spPr>
        <a:xfrm flipV="1">
          <a:off x="13703300" y="66694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499" name="n_1aveValue【認定こども園・幼稚園・保育所】&#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500"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501" name="n_3aveValue【認定こども園・幼稚園・保育所】&#10;有形固定資産減価償却率"/>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118127</xdr:rowOff>
    </xdr:from>
    <xdr:ext cx="405111" cy="259045"/>
    <xdr:sp macro="" textlink="">
      <xdr:nvSpPr>
        <xdr:cNvPr id="502" name="n_1main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50182</xdr:rowOff>
    </xdr:from>
    <xdr:ext cx="405111" cy="259045"/>
    <xdr:sp macro="" textlink="">
      <xdr:nvSpPr>
        <xdr:cNvPr id="503" name="n_2mainValue【認定こども園・幼稚園・保育所】&#10;有形固定資産減価償却率"/>
        <xdr:cNvSpPr txBox="1"/>
      </xdr:nvSpPr>
      <xdr:spPr>
        <a:xfrm>
          <a:off x="143897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154322</xdr:rowOff>
    </xdr:from>
    <xdr:ext cx="405111" cy="259045"/>
    <xdr:sp macro="" textlink="">
      <xdr:nvSpPr>
        <xdr:cNvPr id="504" name="n_3mainValue【認定こども園・幼稚園・保育所】&#10;有形固定資産減価償却率"/>
        <xdr:cNvSpPr txBox="1"/>
      </xdr:nvSpPr>
      <xdr:spPr>
        <a:xfrm>
          <a:off x="13500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6" name="テキスト ボックス 51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8" name="テキスト ボックス 51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0" name="テキスト ボックス 51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2" name="テキスト ボックス 52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4" name="テキスト ボックス 52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67310</xdr:rowOff>
    </xdr:from>
    <xdr:to>
      <xdr:col>116</xdr:col>
      <xdr:colOff>62864</xdr:colOff>
      <xdr:row>42</xdr:row>
      <xdr:rowOff>5080</xdr:rowOff>
    </xdr:to>
    <xdr:cxnSp macro="">
      <xdr:nvCxnSpPr>
        <xdr:cNvPr id="528" name="直線コネクタ 527"/>
        <xdr:cNvCxnSpPr/>
      </xdr:nvCxnSpPr>
      <xdr:spPr>
        <a:xfrm flipV="1">
          <a:off x="22160864" y="6582410"/>
          <a:ext cx="0" cy="623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8907</xdr:rowOff>
    </xdr:from>
    <xdr:ext cx="469744" cy="259045"/>
    <xdr:sp macro="" textlink="">
      <xdr:nvSpPr>
        <xdr:cNvPr id="529" name="【認定こども園・幼稚園・保育所】&#10;一人当たり面積最小値テキスト"/>
        <xdr:cNvSpPr txBox="1"/>
      </xdr:nvSpPr>
      <xdr:spPr>
        <a:xfrm>
          <a:off x="22199600" y="72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5080</xdr:rowOff>
    </xdr:from>
    <xdr:to>
      <xdr:col>116</xdr:col>
      <xdr:colOff>152400</xdr:colOff>
      <xdr:row>42</xdr:row>
      <xdr:rowOff>5080</xdr:rowOff>
    </xdr:to>
    <xdr:cxnSp macro="">
      <xdr:nvCxnSpPr>
        <xdr:cNvPr id="530" name="直線コネクタ 529"/>
        <xdr:cNvCxnSpPr/>
      </xdr:nvCxnSpPr>
      <xdr:spPr>
        <a:xfrm>
          <a:off x="22072600" y="720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13987</xdr:rowOff>
    </xdr:from>
    <xdr:ext cx="469744" cy="259045"/>
    <xdr:sp macro="" textlink="">
      <xdr:nvSpPr>
        <xdr:cNvPr id="531" name="【認定こども園・幼稚園・保育所】&#10;一人当たり面積最大値テキスト"/>
        <xdr:cNvSpPr txBox="1"/>
      </xdr:nvSpPr>
      <xdr:spPr>
        <a:xfrm>
          <a:off x="22199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67310</xdr:rowOff>
    </xdr:from>
    <xdr:to>
      <xdr:col>116</xdr:col>
      <xdr:colOff>152400</xdr:colOff>
      <xdr:row>38</xdr:row>
      <xdr:rowOff>67310</xdr:rowOff>
    </xdr:to>
    <xdr:cxnSp macro="">
      <xdr:nvCxnSpPr>
        <xdr:cNvPr id="532" name="直線コネクタ 531"/>
        <xdr:cNvCxnSpPr/>
      </xdr:nvCxnSpPr>
      <xdr:spPr>
        <a:xfrm>
          <a:off x="22072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67327</xdr:rowOff>
    </xdr:from>
    <xdr:ext cx="469744" cy="259045"/>
    <xdr:sp macro="" textlink="">
      <xdr:nvSpPr>
        <xdr:cNvPr id="533" name="【認定こども園・幼稚園・保育所】&#10;一人当たり面積平均値テキスト"/>
        <xdr:cNvSpPr txBox="1"/>
      </xdr:nvSpPr>
      <xdr:spPr>
        <a:xfrm>
          <a:off x="22199600" y="692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88900</xdr:rowOff>
    </xdr:from>
    <xdr:to>
      <xdr:col>116</xdr:col>
      <xdr:colOff>114300</xdr:colOff>
      <xdr:row>41</xdr:row>
      <xdr:rowOff>19050</xdr:rowOff>
    </xdr:to>
    <xdr:sp macro="" textlink="">
      <xdr:nvSpPr>
        <xdr:cNvPr id="534" name="フローチャート: 判断 533"/>
        <xdr:cNvSpPr/>
      </xdr:nvSpPr>
      <xdr:spPr>
        <a:xfrm>
          <a:off x="221107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78740</xdr:rowOff>
    </xdr:from>
    <xdr:to>
      <xdr:col>112</xdr:col>
      <xdr:colOff>38100</xdr:colOff>
      <xdr:row>41</xdr:row>
      <xdr:rowOff>8890</xdr:rowOff>
    </xdr:to>
    <xdr:sp macro="" textlink="">
      <xdr:nvSpPr>
        <xdr:cNvPr id="535" name="フローチャート: 判断 534"/>
        <xdr:cNvSpPr/>
      </xdr:nvSpPr>
      <xdr:spPr>
        <a:xfrm>
          <a:off x="21272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73660</xdr:rowOff>
    </xdr:from>
    <xdr:to>
      <xdr:col>107</xdr:col>
      <xdr:colOff>101600</xdr:colOff>
      <xdr:row>41</xdr:row>
      <xdr:rowOff>3810</xdr:rowOff>
    </xdr:to>
    <xdr:sp macro="" textlink="">
      <xdr:nvSpPr>
        <xdr:cNvPr id="536" name="フローチャート: 判断 535"/>
        <xdr:cNvSpPr/>
      </xdr:nvSpPr>
      <xdr:spPr>
        <a:xfrm>
          <a:off x="20383500" y="693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537" name="フローチャート: 判断 536"/>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543" name="楕円 542"/>
        <xdr:cNvSpPr/>
      </xdr:nvSpPr>
      <xdr:spPr>
        <a:xfrm>
          <a:off x="22110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15257</xdr:rowOff>
    </xdr:from>
    <xdr:ext cx="469744" cy="259045"/>
    <xdr:sp macro="" textlink="">
      <xdr:nvSpPr>
        <xdr:cNvPr id="544" name="【認定こども園・幼稚園・保育所】&#10;一人当たり面積該当値テキスト"/>
        <xdr:cNvSpPr txBox="1"/>
      </xdr:nvSpPr>
      <xdr:spPr>
        <a:xfrm>
          <a:off x="22199600"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163830</xdr:rowOff>
    </xdr:from>
    <xdr:to>
      <xdr:col>112</xdr:col>
      <xdr:colOff>38100</xdr:colOff>
      <xdr:row>39</xdr:row>
      <xdr:rowOff>93980</xdr:rowOff>
    </xdr:to>
    <xdr:sp macro="" textlink="">
      <xdr:nvSpPr>
        <xdr:cNvPr id="545" name="楕円 544"/>
        <xdr:cNvSpPr/>
      </xdr:nvSpPr>
      <xdr:spPr>
        <a:xfrm>
          <a:off x="2127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43180</xdr:rowOff>
    </xdr:from>
    <xdr:to>
      <xdr:col>116</xdr:col>
      <xdr:colOff>63500</xdr:colOff>
      <xdr:row>39</xdr:row>
      <xdr:rowOff>43180</xdr:rowOff>
    </xdr:to>
    <xdr:cxnSp macro="">
      <xdr:nvCxnSpPr>
        <xdr:cNvPr id="546" name="直線コネクタ 545"/>
        <xdr:cNvCxnSpPr/>
      </xdr:nvCxnSpPr>
      <xdr:spPr>
        <a:xfrm>
          <a:off x="21323300" y="6729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547" name="楕円 546"/>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39</xdr:row>
      <xdr:rowOff>43180</xdr:rowOff>
    </xdr:to>
    <xdr:cxnSp macro="">
      <xdr:nvCxnSpPr>
        <xdr:cNvPr id="548" name="直線コネクタ 547"/>
        <xdr:cNvCxnSpPr/>
      </xdr:nvCxnSpPr>
      <xdr:spPr>
        <a:xfrm>
          <a:off x="20434300" y="664845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74930</xdr:rowOff>
    </xdr:from>
    <xdr:to>
      <xdr:col>102</xdr:col>
      <xdr:colOff>165100</xdr:colOff>
      <xdr:row>34</xdr:row>
      <xdr:rowOff>5080</xdr:rowOff>
    </xdr:to>
    <xdr:sp macro="" textlink="">
      <xdr:nvSpPr>
        <xdr:cNvPr id="549" name="楕円 548"/>
        <xdr:cNvSpPr/>
      </xdr:nvSpPr>
      <xdr:spPr>
        <a:xfrm>
          <a:off x="19494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125730</xdr:rowOff>
    </xdr:from>
    <xdr:to>
      <xdr:col>107</xdr:col>
      <xdr:colOff>50800</xdr:colOff>
      <xdr:row>38</xdr:row>
      <xdr:rowOff>133350</xdr:rowOff>
    </xdr:to>
    <xdr:cxnSp macro="">
      <xdr:nvCxnSpPr>
        <xdr:cNvPr id="550" name="直線コネクタ 549"/>
        <xdr:cNvCxnSpPr/>
      </xdr:nvCxnSpPr>
      <xdr:spPr>
        <a:xfrm>
          <a:off x="19545300" y="5783580"/>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17</xdr:rowOff>
    </xdr:from>
    <xdr:ext cx="469744" cy="259045"/>
    <xdr:sp macro="" textlink="">
      <xdr:nvSpPr>
        <xdr:cNvPr id="551" name="n_1aveValue【認定こども園・幼稚園・保育所】&#10;一人当たり面積"/>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166387</xdr:rowOff>
    </xdr:from>
    <xdr:ext cx="469744" cy="259045"/>
    <xdr:sp macro="" textlink="">
      <xdr:nvSpPr>
        <xdr:cNvPr id="552" name="n_2aveValue【認定こども園・幼稚園・保育所】&#10;一人当たり面積"/>
        <xdr:cNvSpPr txBox="1"/>
      </xdr:nvSpPr>
      <xdr:spPr>
        <a:xfrm>
          <a:off x="20199427" y="702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135907</xdr:rowOff>
    </xdr:from>
    <xdr:ext cx="469744" cy="259045"/>
    <xdr:sp macro="" textlink="">
      <xdr:nvSpPr>
        <xdr:cNvPr id="553" name="n_3aveValue【認定こども園・幼稚園・保育所】&#10;一人当たり面積"/>
        <xdr:cNvSpPr txBox="1"/>
      </xdr:nvSpPr>
      <xdr:spPr>
        <a:xfrm>
          <a:off x="19310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110507</xdr:rowOff>
    </xdr:from>
    <xdr:ext cx="469744" cy="259045"/>
    <xdr:sp macro="" textlink="">
      <xdr:nvSpPr>
        <xdr:cNvPr id="554" name="n_1mainValue【認定こども園・幼稚園・保育所】&#10;一人当たり面積"/>
        <xdr:cNvSpPr txBox="1"/>
      </xdr:nvSpPr>
      <xdr:spPr>
        <a:xfrm>
          <a:off x="210757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29227</xdr:rowOff>
    </xdr:from>
    <xdr:ext cx="469744" cy="259045"/>
    <xdr:sp macro="" textlink="">
      <xdr:nvSpPr>
        <xdr:cNvPr id="555" name="n_2mainValue【認定こども園・幼稚園・保育所】&#10;一人当たり面積"/>
        <xdr:cNvSpPr txBox="1"/>
      </xdr:nvSpPr>
      <xdr:spPr>
        <a:xfrm>
          <a:off x="20199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21607</xdr:rowOff>
    </xdr:from>
    <xdr:ext cx="469744" cy="259045"/>
    <xdr:sp macro="" textlink="">
      <xdr:nvSpPr>
        <xdr:cNvPr id="556" name="n_3mainValue【認定こども園・幼稚園・保育所】&#10;一人当たり面積"/>
        <xdr:cNvSpPr txBox="1"/>
      </xdr:nvSpPr>
      <xdr:spPr>
        <a:xfrm>
          <a:off x="193104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81" name="直線コネクタ 580"/>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82"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83" name="直線コネクタ 582"/>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84"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85" name="直線コネクタ 584"/>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86"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87" name="フローチャート: 判断 586"/>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88" name="フローチャート: 判断 587"/>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89" name="フローチャート: 判断 588"/>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90" name="フローチャート: 判断 589"/>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596" name="楕円 595"/>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597" name="【学校施設】&#10;有形固定資産減価償却率該当値テキスト"/>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598" name="楕円 597"/>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87630</xdr:rowOff>
    </xdr:to>
    <xdr:cxnSp macro="">
      <xdr:nvCxnSpPr>
        <xdr:cNvPr id="599" name="直線コネクタ 598"/>
        <xdr:cNvCxnSpPr/>
      </xdr:nvCxnSpPr>
      <xdr:spPr>
        <a:xfrm flipV="1">
          <a:off x="15481300" y="10530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48260</xdr:rowOff>
    </xdr:from>
    <xdr:to>
      <xdr:col>76</xdr:col>
      <xdr:colOff>165100</xdr:colOff>
      <xdr:row>61</xdr:row>
      <xdr:rowOff>149860</xdr:rowOff>
    </xdr:to>
    <xdr:sp macro="" textlink="">
      <xdr:nvSpPr>
        <xdr:cNvPr id="600" name="楕円 599"/>
        <xdr:cNvSpPr/>
      </xdr:nvSpPr>
      <xdr:spPr>
        <a:xfrm>
          <a:off x="1454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87630</xdr:rowOff>
    </xdr:from>
    <xdr:to>
      <xdr:col>81</xdr:col>
      <xdr:colOff>50800</xdr:colOff>
      <xdr:row>61</xdr:row>
      <xdr:rowOff>99060</xdr:rowOff>
    </xdr:to>
    <xdr:cxnSp macro="">
      <xdr:nvCxnSpPr>
        <xdr:cNvPr id="601" name="直線コネクタ 600"/>
        <xdr:cNvCxnSpPr/>
      </xdr:nvCxnSpPr>
      <xdr:spPr>
        <a:xfrm flipV="1">
          <a:off x="14592300" y="10546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602" name="楕円 601"/>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61</xdr:row>
      <xdr:rowOff>99060</xdr:rowOff>
    </xdr:to>
    <xdr:cxnSp macro="">
      <xdr:nvCxnSpPr>
        <xdr:cNvPr id="603" name="直線コネクタ 602"/>
        <xdr:cNvCxnSpPr/>
      </xdr:nvCxnSpPr>
      <xdr:spPr>
        <a:xfrm>
          <a:off x="13703300" y="1038034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604"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605"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606"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607" name="n_1mainValue【学校施設】&#10;有形固定資産減価償却率"/>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140987</xdr:rowOff>
    </xdr:from>
    <xdr:ext cx="405111" cy="259045"/>
    <xdr:sp macro="" textlink="">
      <xdr:nvSpPr>
        <xdr:cNvPr id="608" name="n_2mainValue【学校施設】&#10;有形固定資産減価償却率"/>
        <xdr:cNvSpPr txBox="1"/>
      </xdr:nvSpPr>
      <xdr:spPr>
        <a:xfrm>
          <a:off x="14389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609" name="n_3mainValue【学校施設】&#10;有形固定資産減価償却率"/>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634" name="直線コネクタ 633"/>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635"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636" name="直線コネクタ 635"/>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637"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38" name="直線コネクタ 637"/>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639"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40" name="フローチャート: 判断 639"/>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41" name="フローチャート: 判断 640"/>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42" name="フローチャート: 判断 641"/>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43" name="フローチャート: 判断 642"/>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158369</xdr:rowOff>
    </xdr:from>
    <xdr:to>
      <xdr:col>116</xdr:col>
      <xdr:colOff>114300</xdr:colOff>
      <xdr:row>62</xdr:row>
      <xdr:rowOff>88519</xdr:rowOff>
    </xdr:to>
    <xdr:sp macro="" textlink="">
      <xdr:nvSpPr>
        <xdr:cNvPr id="649" name="楕円 648"/>
        <xdr:cNvSpPr/>
      </xdr:nvSpPr>
      <xdr:spPr>
        <a:xfrm>
          <a:off x="22110700" y="1061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9796</xdr:rowOff>
    </xdr:from>
    <xdr:ext cx="469744" cy="259045"/>
    <xdr:sp macro="" textlink="">
      <xdr:nvSpPr>
        <xdr:cNvPr id="650" name="【学校施設】&#10;一人当たり面積該当値テキスト"/>
        <xdr:cNvSpPr txBox="1"/>
      </xdr:nvSpPr>
      <xdr:spPr>
        <a:xfrm>
          <a:off x="22199600"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651" name="楕円 650"/>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37719</xdr:rowOff>
    </xdr:from>
    <xdr:to>
      <xdr:col>116</xdr:col>
      <xdr:colOff>63500</xdr:colOff>
      <xdr:row>62</xdr:row>
      <xdr:rowOff>41910</xdr:rowOff>
    </xdr:to>
    <xdr:cxnSp macro="">
      <xdr:nvCxnSpPr>
        <xdr:cNvPr id="652" name="直線コネクタ 651"/>
        <xdr:cNvCxnSpPr/>
      </xdr:nvCxnSpPr>
      <xdr:spPr>
        <a:xfrm flipV="1">
          <a:off x="21323300" y="1066761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114554</xdr:rowOff>
    </xdr:from>
    <xdr:to>
      <xdr:col>107</xdr:col>
      <xdr:colOff>101600</xdr:colOff>
      <xdr:row>61</xdr:row>
      <xdr:rowOff>44704</xdr:rowOff>
    </xdr:to>
    <xdr:sp macro="" textlink="">
      <xdr:nvSpPr>
        <xdr:cNvPr id="653" name="楕円 652"/>
        <xdr:cNvSpPr/>
      </xdr:nvSpPr>
      <xdr:spPr>
        <a:xfrm>
          <a:off x="203835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165354</xdr:rowOff>
    </xdr:from>
    <xdr:to>
      <xdr:col>111</xdr:col>
      <xdr:colOff>177800</xdr:colOff>
      <xdr:row>62</xdr:row>
      <xdr:rowOff>41910</xdr:rowOff>
    </xdr:to>
    <xdr:cxnSp macro="">
      <xdr:nvCxnSpPr>
        <xdr:cNvPr id="654" name="直線コネクタ 653"/>
        <xdr:cNvCxnSpPr/>
      </xdr:nvCxnSpPr>
      <xdr:spPr>
        <a:xfrm>
          <a:off x="20434300" y="1045235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106934</xdr:rowOff>
    </xdr:from>
    <xdr:to>
      <xdr:col>102</xdr:col>
      <xdr:colOff>165100</xdr:colOff>
      <xdr:row>65</xdr:row>
      <xdr:rowOff>37084</xdr:rowOff>
    </xdr:to>
    <xdr:sp macro="" textlink="">
      <xdr:nvSpPr>
        <xdr:cNvPr id="655" name="楕円 654"/>
        <xdr:cNvSpPr/>
      </xdr:nvSpPr>
      <xdr:spPr>
        <a:xfrm>
          <a:off x="19494500" y="110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165354</xdr:rowOff>
    </xdr:from>
    <xdr:to>
      <xdr:col>107</xdr:col>
      <xdr:colOff>50800</xdr:colOff>
      <xdr:row>64</xdr:row>
      <xdr:rowOff>157734</xdr:rowOff>
    </xdr:to>
    <xdr:cxnSp macro="">
      <xdr:nvCxnSpPr>
        <xdr:cNvPr id="656" name="直線コネクタ 655"/>
        <xdr:cNvCxnSpPr/>
      </xdr:nvCxnSpPr>
      <xdr:spPr>
        <a:xfrm flipV="1">
          <a:off x="19545300" y="10452354"/>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657"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658"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659"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109237</xdr:rowOff>
    </xdr:from>
    <xdr:ext cx="469744" cy="259045"/>
    <xdr:sp macro="" textlink="">
      <xdr:nvSpPr>
        <xdr:cNvPr id="660" name="n_1mainValue【学校施設】&#10;一人当たり面積"/>
        <xdr:cNvSpPr txBox="1"/>
      </xdr:nvSpPr>
      <xdr:spPr>
        <a:xfrm>
          <a:off x="210757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61231</xdr:rowOff>
    </xdr:from>
    <xdr:ext cx="469744" cy="259045"/>
    <xdr:sp macro="" textlink="">
      <xdr:nvSpPr>
        <xdr:cNvPr id="661" name="n_2mainValue【学校施設】&#10;一人当たり面積"/>
        <xdr:cNvSpPr txBox="1"/>
      </xdr:nvSpPr>
      <xdr:spPr>
        <a:xfrm>
          <a:off x="20199427"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28211</xdr:rowOff>
    </xdr:from>
    <xdr:ext cx="469744" cy="259045"/>
    <xdr:sp macro="" textlink="">
      <xdr:nvSpPr>
        <xdr:cNvPr id="662" name="n_3mainValue【学校施設】&#10;一人当たり面積"/>
        <xdr:cNvSpPr txBox="1"/>
      </xdr:nvSpPr>
      <xdr:spPr>
        <a:xfrm>
          <a:off x="19310427" y="1117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3" name="直線コネクタ 6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4" name="テキスト ボックス 6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5" name="直線コネクタ 6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6" name="テキスト ボックス 6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7" name="直線コネクタ 6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8" name="テキスト ボックス 6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9" name="直線コネクタ 6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0" name="テキスト ボックス 6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1" name="直線コネクタ 6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2" name="テキスト ボックス 6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3" name="直線コネクタ 6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4" name="テキスト ボックス 6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88" name="直線コネクタ 687"/>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89"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90" name="直線コネクタ 689"/>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2" name="直線コネクタ 6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93"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94" name="フローチャート: 判断 693"/>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95" name="フローチャート: 判断 694"/>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96" name="フローチャート: 判断 695"/>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97" name="フローチャート: 判断 696"/>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24856</xdr:rowOff>
    </xdr:from>
    <xdr:to>
      <xdr:col>85</xdr:col>
      <xdr:colOff>177800</xdr:colOff>
      <xdr:row>79</xdr:row>
      <xdr:rowOff>126456</xdr:rowOff>
    </xdr:to>
    <xdr:sp macro="" textlink="">
      <xdr:nvSpPr>
        <xdr:cNvPr id="703" name="楕円 702"/>
        <xdr:cNvSpPr/>
      </xdr:nvSpPr>
      <xdr:spPr>
        <a:xfrm>
          <a:off x="162687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47733</xdr:rowOff>
    </xdr:from>
    <xdr:ext cx="405111" cy="259045"/>
    <xdr:sp macro="" textlink="">
      <xdr:nvSpPr>
        <xdr:cNvPr id="704" name="【児童館】&#10;有形固定資産減価償却率該当値テキスト"/>
        <xdr:cNvSpPr txBox="1"/>
      </xdr:nvSpPr>
      <xdr:spPr>
        <a:xfrm>
          <a:off x="16357600" y="134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60779</xdr:rowOff>
    </xdr:from>
    <xdr:to>
      <xdr:col>81</xdr:col>
      <xdr:colOff>101600</xdr:colOff>
      <xdr:row>79</xdr:row>
      <xdr:rowOff>162379</xdr:rowOff>
    </xdr:to>
    <xdr:sp macro="" textlink="">
      <xdr:nvSpPr>
        <xdr:cNvPr id="705" name="楕円 704"/>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75656</xdr:rowOff>
    </xdr:from>
    <xdr:to>
      <xdr:col>85</xdr:col>
      <xdr:colOff>127000</xdr:colOff>
      <xdr:row>79</xdr:row>
      <xdr:rowOff>111579</xdr:rowOff>
    </xdr:to>
    <xdr:cxnSp macro="">
      <xdr:nvCxnSpPr>
        <xdr:cNvPr id="706" name="直線コネクタ 705"/>
        <xdr:cNvCxnSpPr/>
      </xdr:nvCxnSpPr>
      <xdr:spPr>
        <a:xfrm flipV="1">
          <a:off x="15481300" y="136202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80373</xdr:rowOff>
    </xdr:from>
    <xdr:to>
      <xdr:col>76</xdr:col>
      <xdr:colOff>165100</xdr:colOff>
      <xdr:row>81</xdr:row>
      <xdr:rowOff>10523</xdr:rowOff>
    </xdr:to>
    <xdr:sp macro="" textlink="">
      <xdr:nvSpPr>
        <xdr:cNvPr id="707" name="楕円 706"/>
        <xdr:cNvSpPr/>
      </xdr:nvSpPr>
      <xdr:spPr>
        <a:xfrm>
          <a:off x="14541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80</xdr:row>
      <xdr:rowOff>131173</xdr:rowOff>
    </xdr:to>
    <xdr:cxnSp macro="">
      <xdr:nvCxnSpPr>
        <xdr:cNvPr id="708" name="直線コネクタ 707"/>
        <xdr:cNvCxnSpPr/>
      </xdr:nvCxnSpPr>
      <xdr:spPr>
        <a:xfrm flipV="1">
          <a:off x="14592300" y="13656129"/>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55880</xdr:rowOff>
    </xdr:from>
    <xdr:to>
      <xdr:col>72</xdr:col>
      <xdr:colOff>38100</xdr:colOff>
      <xdr:row>79</xdr:row>
      <xdr:rowOff>157480</xdr:rowOff>
    </xdr:to>
    <xdr:sp macro="" textlink="">
      <xdr:nvSpPr>
        <xdr:cNvPr id="709" name="楕円 708"/>
        <xdr:cNvSpPr/>
      </xdr:nvSpPr>
      <xdr:spPr>
        <a:xfrm>
          <a:off x="1365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106680</xdr:rowOff>
    </xdr:from>
    <xdr:to>
      <xdr:col>76</xdr:col>
      <xdr:colOff>114300</xdr:colOff>
      <xdr:row>80</xdr:row>
      <xdr:rowOff>131173</xdr:rowOff>
    </xdr:to>
    <xdr:cxnSp macro="">
      <xdr:nvCxnSpPr>
        <xdr:cNvPr id="710" name="直線コネクタ 709"/>
        <xdr:cNvCxnSpPr/>
      </xdr:nvCxnSpPr>
      <xdr:spPr>
        <a:xfrm>
          <a:off x="13703300" y="1365123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711"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712" name="n_2aveValue【児童館】&#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713" name="n_3aveValue【児童館】&#10;有形固定資産減価償却率"/>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153506</xdr:rowOff>
    </xdr:from>
    <xdr:ext cx="405111" cy="259045"/>
    <xdr:sp macro="" textlink="">
      <xdr:nvSpPr>
        <xdr:cNvPr id="714" name="n_1mainValue【児童館】&#10;有形固定資産減価償却率"/>
        <xdr:cNvSpPr txBox="1"/>
      </xdr:nvSpPr>
      <xdr:spPr>
        <a:xfrm>
          <a:off x="15266044" y="1369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715" name="n_2mainValue【児童館】&#10;有形固定資産減価償却率"/>
        <xdr:cNvSpPr txBox="1"/>
      </xdr:nvSpPr>
      <xdr:spPr>
        <a:xfrm>
          <a:off x="14389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2557</xdr:rowOff>
    </xdr:from>
    <xdr:ext cx="405111" cy="259045"/>
    <xdr:sp macro="" textlink="">
      <xdr:nvSpPr>
        <xdr:cNvPr id="716" name="n_3mainValue【児童館】&#10;有形固定資産減価償却率"/>
        <xdr:cNvSpPr txBox="1"/>
      </xdr:nvSpPr>
      <xdr:spPr>
        <a:xfrm>
          <a:off x="13500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7" name="直線コネクタ 7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8" name="テキスト ボックス 7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9" name="直線コネクタ 7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0" name="テキスト ボックス 7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1" name="直線コネクタ 7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2" name="テキスト ボックス 7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3" name="直線コネクタ 7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4" name="テキスト ボックス 7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5" name="直線コネクタ 7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6" name="テキスト ボックス 7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738" name="直線コネクタ 737"/>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40" name="直線コネクタ 73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741"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742" name="直線コネクタ 741"/>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743" name="【児童館】&#10;一人当たり面積平均値テキスト"/>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44" name="フローチャート: 判断 743"/>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45" name="フローチャート: 判断 744"/>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46" name="フローチャート: 判断 745"/>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47" name="フローチャート: 判断 746"/>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753" name="楕円 752"/>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754" name="【児童館】&#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755" name="楕円 754"/>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756" name="直線コネクタ 755"/>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57" name="楕円 756"/>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85</xdr:row>
      <xdr:rowOff>159258</xdr:rowOff>
    </xdr:to>
    <xdr:cxnSp macro="">
      <xdr:nvCxnSpPr>
        <xdr:cNvPr id="758" name="直線コネクタ 757"/>
        <xdr:cNvCxnSpPr/>
      </xdr:nvCxnSpPr>
      <xdr:spPr>
        <a:xfrm>
          <a:off x="20434300" y="14535913"/>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759" name="楕円 758"/>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85</xdr:row>
      <xdr:rowOff>104394</xdr:rowOff>
    </xdr:to>
    <xdr:cxnSp macro="">
      <xdr:nvCxnSpPr>
        <xdr:cNvPr id="760" name="直線コネクタ 759"/>
        <xdr:cNvCxnSpPr/>
      </xdr:nvCxnSpPr>
      <xdr:spPr>
        <a:xfrm flipV="1">
          <a:off x="19545300" y="14535913"/>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61"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62" name="n_2aveValue【児童館】&#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63"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764" name="n_1mainValue【児童館】&#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29990</xdr:rowOff>
    </xdr:from>
    <xdr:ext cx="469744" cy="259045"/>
    <xdr:sp macro="" textlink="">
      <xdr:nvSpPr>
        <xdr:cNvPr id="765" name="n_2mainValue【児童館】&#10;一人当たり面積"/>
        <xdr:cNvSpPr txBox="1"/>
      </xdr:nvSpPr>
      <xdr:spPr>
        <a:xfrm>
          <a:off x="20199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766" name="n_3mainValue【児童館】&#10;一人当たり面積"/>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5" name="テキスト ボックス 7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6" name="直線コネクタ 7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7" name="テキスト ボックス 7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8" name="直線コネクタ 77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9" name="テキスト ボックス 77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0" name="直線コネクタ 77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1" name="テキスト ボックス 78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2" name="直線コネクタ 78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3" name="テキスト ボックス 78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4" name="直線コネクタ 78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5" name="テキスト ボックス 78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89" name="直線コネクタ 788"/>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90"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91" name="直線コネクタ 790"/>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9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93" name="直線コネクタ 79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94"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95" name="フローチャート: 判断 794"/>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96" name="フローチャート: 判断 795"/>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97" name="フローチャート: 判断 796"/>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98" name="フローチャート: 判断 797"/>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125985</xdr:rowOff>
    </xdr:from>
    <xdr:to>
      <xdr:col>85</xdr:col>
      <xdr:colOff>177800</xdr:colOff>
      <xdr:row>103</xdr:row>
      <xdr:rowOff>56135</xdr:rowOff>
    </xdr:to>
    <xdr:sp macro="" textlink="">
      <xdr:nvSpPr>
        <xdr:cNvPr id="804" name="楕円 803"/>
        <xdr:cNvSpPr/>
      </xdr:nvSpPr>
      <xdr:spPr>
        <a:xfrm>
          <a:off x="162687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148862</xdr:rowOff>
    </xdr:from>
    <xdr:ext cx="405111" cy="259045"/>
    <xdr:sp macro="" textlink="">
      <xdr:nvSpPr>
        <xdr:cNvPr id="805" name="【公民館】&#10;有形固定資産減価償却率該当値テキスト"/>
        <xdr:cNvSpPr txBox="1"/>
      </xdr:nvSpPr>
      <xdr:spPr>
        <a:xfrm>
          <a:off x="16357600" y="1746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2539</xdr:rowOff>
    </xdr:from>
    <xdr:to>
      <xdr:col>81</xdr:col>
      <xdr:colOff>101600</xdr:colOff>
      <xdr:row>103</xdr:row>
      <xdr:rowOff>104139</xdr:rowOff>
    </xdr:to>
    <xdr:sp macro="" textlink="">
      <xdr:nvSpPr>
        <xdr:cNvPr id="806" name="楕円 805"/>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5335</xdr:rowOff>
    </xdr:from>
    <xdr:to>
      <xdr:col>85</xdr:col>
      <xdr:colOff>127000</xdr:colOff>
      <xdr:row>103</xdr:row>
      <xdr:rowOff>53339</xdr:rowOff>
    </xdr:to>
    <xdr:cxnSp macro="">
      <xdr:nvCxnSpPr>
        <xdr:cNvPr id="807" name="直線コネクタ 806"/>
        <xdr:cNvCxnSpPr/>
      </xdr:nvCxnSpPr>
      <xdr:spPr>
        <a:xfrm flipV="1">
          <a:off x="15481300" y="17664685"/>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xdr:rowOff>
    </xdr:from>
    <xdr:to>
      <xdr:col>76</xdr:col>
      <xdr:colOff>165100</xdr:colOff>
      <xdr:row>104</xdr:row>
      <xdr:rowOff>101854</xdr:rowOff>
    </xdr:to>
    <xdr:sp macro="" textlink="">
      <xdr:nvSpPr>
        <xdr:cNvPr id="808" name="楕円 807"/>
        <xdr:cNvSpPr/>
      </xdr:nvSpPr>
      <xdr:spPr>
        <a:xfrm>
          <a:off x="14541500" y="178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104</xdr:row>
      <xdr:rowOff>51054</xdr:rowOff>
    </xdr:to>
    <xdr:cxnSp macro="">
      <xdr:nvCxnSpPr>
        <xdr:cNvPr id="809" name="直線コネクタ 808"/>
        <xdr:cNvCxnSpPr/>
      </xdr:nvCxnSpPr>
      <xdr:spPr>
        <a:xfrm flipV="1">
          <a:off x="14592300" y="17712689"/>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10" name="楕円 809"/>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51054</xdr:rowOff>
    </xdr:from>
    <xdr:to>
      <xdr:col>76</xdr:col>
      <xdr:colOff>114300</xdr:colOff>
      <xdr:row>104</xdr:row>
      <xdr:rowOff>87630</xdr:rowOff>
    </xdr:to>
    <xdr:cxnSp macro="">
      <xdr:nvCxnSpPr>
        <xdr:cNvPr id="811" name="直線コネクタ 810"/>
        <xdr:cNvCxnSpPr/>
      </xdr:nvCxnSpPr>
      <xdr:spPr>
        <a:xfrm flipV="1">
          <a:off x="13703300" y="178818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812"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813" name="n_2aveValue【公民館】&#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814"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120666</xdr:rowOff>
    </xdr:from>
    <xdr:ext cx="405111" cy="259045"/>
    <xdr:sp macro="" textlink="">
      <xdr:nvSpPr>
        <xdr:cNvPr id="815" name="n_1mainValue【公民館】&#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118381</xdr:rowOff>
    </xdr:from>
    <xdr:ext cx="405111" cy="259045"/>
    <xdr:sp macro="" textlink="">
      <xdr:nvSpPr>
        <xdr:cNvPr id="816" name="n_2mainValue【公民館】&#10;有形固定資産減価償却率"/>
        <xdr:cNvSpPr txBox="1"/>
      </xdr:nvSpPr>
      <xdr:spPr>
        <a:xfrm>
          <a:off x="14389744" y="1760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17" name="n_3mainValue【公民館】&#10;有形固定資産減価償却率"/>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8" name="直線コネクタ 8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9" name="テキスト ボックス 8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0" name="直線コネクタ 8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1" name="テキスト ボックス 8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2" name="直線コネクタ 8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3" name="テキスト ボックス 8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4" name="直線コネクタ 8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5" name="テキスト ボックス 8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6" name="直線コネクタ 8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7" name="テキスト ボックス 8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8" name="直線コネクタ 8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9" name="テキスト ボックス 8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843" name="直線コネクタ 842"/>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44"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45" name="直線コネクタ 844"/>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846"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847" name="直線コネクタ 846"/>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848"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49" name="フローチャート: 判断 848"/>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50" name="フローチャート: 判断 849"/>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51" name="フローチャート: 判断 850"/>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852" name="フローチャート: 判断 851"/>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118473</xdr:rowOff>
    </xdr:from>
    <xdr:to>
      <xdr:col>116</xdr:col>
      <xdr:colOff>114300</xdr:colOff>
      <xdr:row>104</xdr:row>
      <xdr:rowOff>48623</xdr:rowOff>
    </xdr:to>
    <xdr:sp macro="" textlink="">
      <xdr:nvSpPr>
        <xdr:cNvPr id="858" name="楕円 857"/>
        <xdr:cNvSpPr/>
      </xdr:nvSpPr>
      <xdr:spPr>
        <a:xfrm>
          <a:off x="22110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141350</xdr:rowOff>
    </xdr:from>
    <xdr:ext cx="469744" cy="259045"/>
    <xdr:sp macro="" textlink="">
      <xdr:nvSpPr>
        <xdr:cNvPr id="859" name="【公民館】&#10;一人当たり面積該当値テキスト"/>
        <xdr:cNvSpPr txBox="1"/>
      </xdr:nvSpPr>
      <xdr:spPr>
        <a:xfrm>
          <a:off x="22199600" y="176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121738</xdr:rowOff>
    </xdr:from>
    <xdr:to>
      <xdr:col>112</xdr:col>
      <xdr:colOff>38100</xdr:colOff>
      <xdr:row>104</xdr:row>
      <xdr:rowOff>51888</xdr:rowOff>
    </xdr:to>
    <xdr:sp macro="" textlink="">
      <xdr:nvSpPr>
        <xdr:cNvPr id="860" name="楕円 859"/>
        <xdr:cNvSpPr/>
      </xdr:nvSpPr>
      <xdr:spPr>
        <a:xfrm>
          <a:off x="2127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169273</xdr:rowOff>
    </xdr:from>
    <xdr:to>
      <xdr:col>116</xdr:col>
      <xdr:colOff>63500</xdr:colOff>
      <xdr:row>104</xdr:row>
      <xdr:rowOff>1088</xdr:rowOff>
    </xdr:to>
    <xdr:cxnSp macro="">
      <xdr:nvCxnSpPr>
        <xdr:cNvPr id="861" name="直線コネクタ 860"/>
        <xdr:cNvCxnSpPr/>
      </xdr:nvCxnSpPr>
      <xdr:spPr>
        <a:xfrm flipV="1">
          <a:off x="21323300" y="178286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157662</xdr:rowOff>
    </xdr:from>
    <xdr:to>
      <xdr:col>107</xdr:col>
      <xdr:colOff>101600</xdr:colOff>
      <xdr:row>107</xdr:row>
      <xdr:rowOff>87812</xdr:rowOff>
    </xdr:to>
    <xdr:sp macro="" textlink="">
      <xdr:nvSpPr>
        <xdr:cNvPr id="862" name="楕円 861"/>
        <xdr:cNvSpPr/>
      </xdr:nvSpPr>
      <xdr:spPr>
        <a:xfrm>
          <a:off x="2038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xdr:rowOff>
    </xdr:from>
    <xdr:to>
      <xdr:col>111</xdr:col>
      <xdr:colOff>177800</xdr:colOff>
      <xdr:row>107</xdr:row>
      <xdr:rowOff>37012</xdr:rowOff>
    </xdr:to>
    <xdr:cxnSp macro="">
      <xdr:nvCxnSpPr>
        <xdr:cNvPr id="863" name="直線コネクタ 862"/>
        <xdr:cNvCxnSpPr/>
      </xdr:nvCxnSpPr>
      <xdr:spPr>
        <a:xfrm flipV="1">
          <a:off x="20434300" y="17831888"/>
          <a:ext cx="889000" cy="5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151130</xdr:rowOff>
    </xdr:from>
    <xdr:to>
      <xdr:col>102</xdr:col>
      <xdr:colOff>165100</xdr:colOff>
      <xdr:row>104</xdr:row>
      <xdr:rowOff>81280</xdr:rowOff>
    </xdr:to>
    <xdr:sp macro="" textlink="">
      <xdr:nvSpPr>
        <xdr:cNvPr id="864" name="楕円 863"/>
        <xdr:cNvSpPr/>
      </xdr:nvSpPr>
      <xdr:spPr>
        <a:xfrm>
          <a:off x="19494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30480</xdr:rowOff>
    </xdr:from>
    <xdr:to>
      <xdr:col>107</xdr:col>
      <xdr:colOff>50800</xdr:colOff>
      <xdr:row>107</xdr:row>
      <xdr:rowOff>37012</xdr:rowOff>
    </xdr:to>
    <xdr:cxnSp macro="">
      <xdr:nvCxnSpPr>
        <xdr:cNvPr id="865" name="直線コネクタ 864"/>
        <xdr:cNvCxnSpPr/>
      </xdr:nvCxnSpPr>
      <xdr:spPr>
        <a:xfrm>
          <a:off x="19545300" y="17861280"/>
          <a:ext cx="8890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66"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867"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868"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68415</xdr:rowOff>
    </xdr:from>
    <xdr:ext cx="469744" cy="259045"/>
    <xdr:sp macro="" textlink="">
      <xdr:nvSpPr>
        <xdr:cNvPr id="869" name="n_1mainValue【公民館】&#10;一人当たり面積"/>
        <xdr:cNvSpPr txBox="1"/>
      </xdr:nvSpPr>
      <xdr:spPr>
        <a:xfrm>
          <a:off x="210757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104339</xdr:rowOff>
    </xdr:from>
    <xdr:ext cx="469744" cy="259045"/>
    <xdr:sp macro="" textlink="">
      <xdr:nvSpPr>
        <xdr:cNvPr id="870" name="n_2mainValue【公民館】&#10;一人当たり面積"/>
        <xdr:cNvSpPr txBox="1"/>
      </xdr:nvSpPr>
      <xdr:spPr>
        <a:xfrm>
          <a:off x="20199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97807</xdr:rowOff>
    </xdr:from>
    <xdr:ext cx="469744" cy="259045"/>
    <xdr:sp macro="" textlink="">
      <xdr:nvSpPr>
        <xdr:cNvPr id="871" name="n_3mainValue【公民館】&#10;一人当たり面積"/>
        <xdr:cNvSpPr txBox="1"/>
      </xdr:nvSpPr>
      <xdr:spPr>
        <a:xfrm>
          <a:off x="19310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a:t>
          </a:r>
          <a:r>
            <a:rPr kumimoji="1" lang="ja-JP" altLang="en-US" sz="1100">
              <a:solidFill>
                <a:schemeClr val="dk1"/>
              </a:solidFill>
              <a:effectLst/>
              <a:latin typeface="+mn-lt"/>
              <a:ea typeface="+mn-ea"/>
              <a:cs typeface="+mn-cs"/>
            </a:rPr>
            <a:t>公営住宅の数値が鳥取県平均を大きく上回っているが、すでに長寿命化計画を作成しており、</a:t>
          </a:r>
          <a:r>
            <a:rPr kumimoji="1" lang="en-US" altLang="ja-JP" sz="1100">
              <a:solidFill>
                <a:schemeClr val="dk1"/>
              </a:solidFill>
              <a:effectLst/>
              <a:latin typeface="+mn-lt"/>
              <a:ea typeface="+mn-ea"/>
              <a:cs typeface="+mn-cs"/>
            </a:rPr>
            <a:t>PFI</a:t>
          </a:r>
          <a:r>
            <a:rPr kumimoji="1" lang="ja-JP" altLang="en-US" sz="1100">
              <a:solidFill>
                <a:schemeClr val="dk1"/>
              </a:solidFill>
              <a:effectLst/>
              <a:latin typeface="+mn-lt"/>
              <a:ea typeface="+mn-ea"/>
              <a:cs typeface="+mn-cs"/>
            </a:rPr>
            <a:t>方式で施設を新設するほか、全体の戸数を削減する方針から、老朽化した施設を廃止し除却を進める。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民館においても、鳥取県平均を上回っているが、過疎対策事業債を活用し、老朽化した泊分館の更新を予定している。学校は、施設在り方を検討する委員会を立ち上げ、施設の統廃合を進めた結果、鳥取県平均を下回る結果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今後も、有効な財源を活用し、施設統合・更新・廃止を実施していく。</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53158</xdr:rowOff>
    </xdr:from>
    <xdr:to>
      <xdr:col>24</xdr:col>
      <xdr:colOff>114300</xdr:colOff>
      <xdr:row>33</xdr:row>
      <xdr:rowOff>154758</xdr:rowOff>
    </xdr:to>
    <xdr:sp macro="" textlink="">
      <xdr:nvSpPr>
        <xdr:cNvPr id="72" name="楕円 71"/>
        <xdr:cNvSpPr/>
      </xdr:nvSpPr>
      <xdr:spPr>
        <a:xfrm>
          <a:off x="45847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139535</xdr:rowOff>
    </xdr:from>
    <xdr:ext cx="405111" cy="259045"/>
    <xdr:sp macro="" textlink="">
      <xdr:nvSpPr>
        <xdr:cNvPr id="73" name="【図書館】&#10;有形固定資産減価償却率該当値テキスト"/>
        <xdr:cNvSpPr txBox="1"/>
      </xdr:nvSpPr>
      <xdr:spPr>
        <a:xfrm>
          <a:off x="4673600" y="562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107043</xdr:rowOff>
    </xdr:from>
    <xdr:to>
      <xdr:col>20</xdr:col>
      <xdr:colOff>38100</xdr:colOff>
      <xdr:row>34</xdr:row>
      <xdr:rowOff>37193</xdr:rowOff>
    </xdr:to>
    <xdr:sp macro="" textlink="">
      <xdr:nvSpPr>
        <xdr:cNvPr id="74" name="楕円 73"/>
        <xdr:cNvSpPr/>
      </xdr:nvSpPr>
      <xdr:spPr>
        <a:xfrm>
          <a:off x="3746500" y="57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103958</xdr:rowOff>
    </xdr:from>
    <xdr:to>
      <xdr:col>24</xdr:col>
      <xdr:colOff>63500</xdr:colOff>
      <xdr:row>33</xdr:row>
      <xdr:rowOff>157843</xdr:rowOff>
    </xdr:to>
    <xdr:cxnSp macro="">
      <xdr:nvCxnSpPr>
        <xdr:cNvPr id="75" name="直線コネクタ 74"/>
        <xdr:cNvCxnSpPr/>
      </xdr:nvCxnSpPr>
      <xdr:spPr>
        <a:xfrm flipV="1">
          <a:off x="3797300" y="576180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121739</xdr:rowOff>
    </xdr:from>
    <xdr:to>
      <xdr:col>15</xdr:col>
      <xdr:colOff>101600</xdr:colOff>
      <xdr:row>36</xdr:row>
      <xdr:rowOff>51889</xdr:rowOff>
    </xdr:to>
    <xdr:sp macro="" textlink="">
      <xdr:nvSpPr>
        <xdr:cNvPr id="76" name="楕円 75"/>
        <xdr:cNvSpPr/>
      </xdr:nvSpPr>
      <xdr:spPr>
        <a:xfrm>
          <a:off x="2857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157843</xdr:rowOff>
    </xdr:from>
    <xdr:to>
      <xdr:col>19</xdr:col>
      <xdr:colOff>177800</xdr:colOff>
      <xdr:row>36</xdr:row>
      <xdr:rowOff>1089</xdr:rowOff>
    </xdr:to>
    <xdr:cxnSp macro="">
      <xdr:nvCxnSpPr>
        <xdr:cNvPr id="77" name="直線コネクタ 76"/>
        <xdr:cNvCxnSpPr/>
      </xdr:nvCxnSpPr>
      <xdr:spPr>
        <a:xfrm flipV="1">
          <a:off x="2908300" y="5815693"/>
          <a:ext cx="889000" cy="35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92347</xdr:rowOff>
    </xdr:from>
    <xdr:to>
      <xdr:col>10</xdr:col>
      <xdr:colOff>165100</xdr:colOff>
      <xdr:row>35</xdr:row>
      <xdr:rowOff>22497</xdr:rowOff>
    </xdr:to>
    <xdr:sp macro="" textlink="">
      <xdr:nvSpPr>
        <xdr:cNvPr id="78" name="楕円 77"/>
        <xdr:cNvSpPr/>
      </xdr:nvSpPr>
      <xdr:spPr>
        <a:xfrm>
          <a:off x="1968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143147</xdr:rowOff>
    </xdr:from>
    <xdr:to>
      <xdr:col>15</xdr:col>
      <xdr:colOff>50800</xdr:colOff>
      <xdr:row>36</xdr:row>
      <xdr:rowOff>1089</xdr:rowOff>
    </xdr:to>
    <xdr:cxnSp macro="">
      <xdr:nvCxnSpPr>
        <xdr:cNvPr id="79" name="直線コネクタ 78"/>
        <xdr:cNvCxnSpPr/>
      </xdr:nvCxnSpPr>
      <xdr:spPr>
        <a:xfrm>
          <a:off x="2019300" y="5972447"/>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80" name="n_1ave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1" name="n_2aveValue【図書館】&#10;有形固定資産減価償却率"/>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2" name="n_3ave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53720</xdr:rowOff>
    </xdr:from>
    <xdr:ext cx="405111" cy="259045"/>
    <xdr:sp macro="" textlink="">
      <xdr:nvSpPr>
        <xdr:cNvPr id="83" name="n_1mainValue【図書館】&#10;有形固定資産減価償却率"/>
        <xdr:cNvSpPr txBox="1"/>
      </xdr:nvSpPr>
      <xdr:spPr>
        <a:xfrm>
          <a:off x="3582044" y="554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68416</xdr:rowOff>
    </xdr:from>
    <xdr:ext cx="405111" cy="259045"/>
    <xdr:sp macro="" textlink="">
      <xdr:nvSpPr>
        <xdr:cNvPr id="84" name="n_2mainValue【図書館】&#10;有形固定資産減価償却率"/>
        <xdr:cNvSpPr txBox="1"/>
      </xdr:nvSpPr>
      <xdr:spPr>
        <a:xfrm>
          <a:off x="27057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39024</xdr:rowOff>
    </xdr:from>
    <xdr:ext cx="405111" cy="259045"/>
    <xdr:sp macro="" textlink="">
      <xdr:nvSpPr>
        <xdr:cNvPr id="85" name="n_3mainValue【図書館】&#10;有形固定資産減価償却率"/>
        <xdr:cNvSpPr txBox="1"/>
      </xdr:nvSpPr>
      <xdr:spPr>
        <a:xfrm>
          <a:off x="1816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4" name="【図書館】&#10;一人当たり面積平均値テキスト"/>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24" name="楕円 123"/>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129557</xdr:rowOff>
    </xdr:from>
    <xdr:ext cx="469744" cy="259045"/>
    <xdr:sp macro="" textlink="">
      <xdr:nvSpPr>
        <xdr:cNvPr id="125" name="【図書館】&#10;一人当たり面積該当値テキスト"/>
        <xdr:cNvSpPr txBox="1"/>
      </xdr:nvSpPr>
      <xdr:spPr>
        <a:xfrm>
          <a:off x="10515600"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26" name="楕円 125"/>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30480</xdr:rowOff>
    </xdr:to>
    <xdr:cxnSp macro="">
      <xdr:nvCxnSpPr>
        <xdr:cNvPr id="127" name="直線コネクタ 126"/>
        <xdr:cNvCxnSpPr/>
      </xdr:nvCxnSpPr>
      <xdr:spPr>
        <a:xfrm>
          <a:off x="9639300" y="705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8" name="楕円 127"/>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41</xdr:row>
      <xdr:rowOff>30480</xdr:rowOff>
    </xdr:to>
    <xdr:cxnSp macro="">
      <xdr:nvCxnSpPr>
        <xdr:cNvPr id="129" name="直線コネクタ 128"/>
        <xdr:cNvCxnSpPr/>
      </xdr:nvCxnSpPr>
      <xdr:spPr>
        <a:xfrm>
          <a:off x="8750300" y="69113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151130</xdr:rowOff>
    </xdr:from>
    <xdr:to>
      <xdr:col>41</xdr:col>
      <xdr:colOff>101600</xdr:colOff>
      <xdr:row>41</xdr:row>
      <xdr:rowOff>81280</xdr:rowOff>
    </xdr:to>
    <xdr:sp macro="" textlink="">
      <xdr:nvSpPr>
        <xdr:cNvPr id="130" name="楕円 129"/>
        <xdr:cNvSpPr/>
      </xdr:nvSpPr>
      <xdr:spPr>
        <a:xfrm>
          <a:off x="781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41</xdr:row>
      <xdr:rowOff>30480</xdr:rowOff>
    </xdr:to>
    <xdr:cxnSp macro="">
      <xdr:nvCxnSpPr>
        <xdr:cNvPr id="131" name="直線コネクタ 130"/>
        <xdr:cNvCxnSpPr/>
      </xdr:nvCxnSpPr>
      <xdr:spPr>
        <a:xfrm flipV="1">
          <a:off x="7861300" y="69113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32" name="n_1aveValue【図書館】&#10;一人当たり面積"/>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34" name="n_3aveValue【図書館】&#10;一人当たり面積"/>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35" name="n_1mainValue【図書館】&#10;一人当たり面積"/>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36" name="n_2main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72407</xdr:rowOff>
    </xdr:from>
    <xdr:ext cx="469744" cy="259045"/>
    <xdr:sp macro="" textlink="">
      <xdr:nvSpPr>
        <xdr:cNvPr id="137" name="n_3mainValue【図書館】&#10;一人当たり面積"/>
        <xdr:cNvSpPr txBox="1"/>
      </xdr:nvSpPr>
      <xdr:spPr>
        <a:xfrm>
          <a:off x="7626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16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47172</xdr:rowOff>
    </xdr:from>
    <xdr:to>
      <xdr:col>24</xdr:col>
      <xdr:colOff>114300</xdr:colOff>
      <xdr:row>55</xdr:row>
      <xdr:rowOff>148772</xdr:rowOff>
    </xdr:to>
    <xdr:sp macro="" textlink="">
      <xdr:nvSpPr>
        <xdr:cNvPr id="178" name="楕円 177"/>
        <xdr:cNvSpPr/>
      </xdr:nvSpPr>
      <xdr:spPr>
        <a:xfrm>
          <a:off x="45847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133549</xdr:rowOff>
    </xdr:from>
    <xdr:ext cx="405111" cy="259045"/>
    <xdr:sp macro="" textlink="">
      <xdr:nvSpPr>
        <xdr:cNvPr id="179" name="【体育館・プール】&#10;有形固定資産減価償却率該当値テキスト"/>
        <xdr:cNvSpPr txBox="1"/>
      </xdr:nvSpPr>
      <xdr:spPr>
        <a:xfrm>
          <a:off x="4673600" y="939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65133</xdr:rowOff>
    </xdr:from>
    <xdr:to>
      <xdr:col>20</xdr:col>
      <xdr:colOff>38100</xdr:colOff>
      <xdr:row>55</xdr:row>
      <xdr:rowOff>166733</xdr:rowOff>
    </xdr:to>
    <xdr:sp macro="" textlink="">
      <xdr:nvSpPr>
        <xdr:cNvPr id="180" name="楕円 179"/>
        <xdr:cNvSpPr/>
      </xdr:nvSpPr>
      <xdr:spPr>
        <a:xfrm>
          <a:off x="3746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97972</xdr:rowOff>
    </xdr:from>
    <xdr:to>
      <xdr:col>24</xdr:col>
      <xdr:colOff>63500</xdr:colOff>
      <xdr:row>55</xdr:row>
      <xdr:rowOff>115933</xdr:rowOff>
    </xdr:to>
    <xdr:cxnSp macro="">
      <xdr:nvCxnSpPr>
        <xdr:cNvPr id="181" name="直線コネクタ 180"/>
        <xdr:cNvCxnSpPr/>
      </xdr:nvCxnSpPr>
      <xdr:spPr>
        <a:xfrm flipV="1">
          <a:off x="3797300" y="952772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82" name="楕円 181"/>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115933</xdr:rowOff>
    </xdr:from>
    <xdr:to>
      <xdr:col>19</xdr:col>
      <xdr:colOff>177800</xdr:colOff>
      <xdr:row>59</xdr:row>
      <xdr:rowOff>166551</xdr:rowOff>
    </xdr:to>
    <xdr:cxnSp macro="">
      <xdr:nvCxnSpPr>
        <xdr:cNvPr id="183" name="直線コネクタ 182"/>
        <xdr:cNvCxnSpPr/>
      </xdr:nvCxnSpPr>
      <xdr:spPr>
        <a:xfrm flipV="1">
          <a:off x="2908300" y="9545683"/>
          <a:ext cx="889000" cy="7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128815</xdr:rowOff>
    </xdr:from>
    <xdr:to>
      <xdr:col>10</xdr:col>
      <xdr:colOff>165100</xdr:colOff>
      <xdr:row>56</xdr:row>
      <xdr:rowOff>58965</xdr:rowOff>
    </xdr:to>
    <xdr:sp macro="" textlink="">
      <xdr:nvSpPr>
        <xdr:cNvPr id="184" name="楕円 183"/>
        <xdr:cNvSpPr/>
      </xdr:nvSpPr>
      <xdr:spPr>
        <a:xfrm>
          <a:off x="1968500" y="95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8165</xdr:rowOff>
    </xdr:from>
    <xdr:to>
      <xdr:col>15</xdr:col>
      <xdr:colOff>50800</xdr:colOff>
      <xdr:row>59</xdr:row>
      <xdr:rowOff>166551</xdr:rowOff>
    </xdr:to>
    <xdr:cxnSp macro="">
      <xdr:nvCxnSpPr>
        <xdr:cNvPr id="185" name="直線コネクタ 184"/>
        <xdr:cNvCxnSpPr/>
      </xdr:nvCxnSpPr>
      <xdr:spPr>
        <a:xfrm>
          <a:off x="2019300" y="9609365"/>
          <a:ext cx="889000" cy="67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169290</xdr:rowOff>
    </xdr:from>
    <xdr:ext cx="405111" cy="259045"/>
    <xdr:sp macro="" textlink="">
      <xdr:nvSpPr>
        <xdr:cNvPr id="186" name="n_1aveValue【体育館・プール】&#10;有形固定資産減価償却率"/>
        <xdr:cNvSpPr txBox="1"/>
      </xdr:nvSpPr>
      <xdr:spPr>
        <a:xfrm>
          <a:off x="35820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7"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11810</xdr:rowOff>
    </xdr:from>
    <xdr:ext cx="405111" cy="259045"/>
    <xdr:sp macro="" textlink="">
      <xdr:nvSpPr>
        <xdr:cNvPr id="189" name="n_1mainValue【体育館・プール】&#10;有形固定資産減価償却率"/>
        <xdr:cNvSpPr txBox="1"/>
      </xdr:nvSpPr>
      <xdr:spPr>
        <a:xfrm>
          <a:off x="3582044" y="927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37028</xdr:rowOff>
    </xdr:from>
    <xdr:ext cx="405111" cy="259045"/>
    <xdr:sp macro="" textlink="">
      <xdr:nvSpPr>
        <xdr:cNvPr id="190" name="n_2mainValue【体育館・プール】&#10;有形固定資産減価償却率"/>
        <xdr:cNvSpPr txBox="1"/>
      </xdr:nvSpPr>
      <xdr:spPr>
        <a:xfrm>
          <a:off x="2705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75492</xdr:rowOff>
    </xdr:from>
    <xdr:ext cx="405111" cy="259045"/>
    <xdr:sp macro="" textlink="">
      <xdr:nvSpPr>
        <xdr:cNvPr id="191" name="n_3mainValue【体育館・プール】&#10;有形固定資産減価償却率"/>
        <xdr:cNvSpPr txBox="1"/>
      </xdr:nvSpPr>
      <xdr:spPr>
        <a:xfrm>
          <a:off x="1816744" y="933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22"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126093</xdr:rowOff>
    </xdr:from>
    <xdr:to>
      <xdr:col>55</xdr:col>
      <xdr:colOff>50800</xdr:colOff>
      <xdr:row>64</xdr:row>
      <xdr:rowOff>56243</xdr:rowOff>
    </xdr:to>
    <xdr:sp macro="" textlink="">
      <xdr:nvSpPr>
        <xdr:cNvPr id="232" name="楕円 231"/>
        <xdr:cNvSpPr/>
      </xdr:nvSpPr>
      <xdr:spPr>
        <a:xfrm>
          <a:off x="104267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41020</xdr:rowOff>
    </xdr:from>
    <xdr:ext cx="469744" cy="259045"/>
    <xdr:sp macro="" textlink="">
      <xdr:nvSpPr>
        <xdr:cNvPr id="233" name="【体育館・プール】&#10;一人当たり面積該当値テキスト"/>
        <xdr:cNvSpPr txBox="1"/>
      </xdr:nvSpPr>
      <xdr:spPr>
        <a:xfrm>
          <a:off x="10515600" y="108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126093</xdr:rowOff>
    </xdr:from>
    <xdr:to>
      <xdr:col>50</xdr:col>
      <xdr:colOff>165100</xdr:colOff>
      <xdr:row>64</xdr:row>
      <xdr:rowOff>56243</xdr:rowOff>
    </xdr:to>
    <xdr:sp macro="" textlink="">
      <xdr:nvSpPr>
        <xdr:cNvPr id="234" name="楕円 233"/>
        <xdr:cNvSpPr/>
      </xdr:nvSpPr>
      <xdr:spPr>
        <a:xfrm>
          <a:off x="95885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5443</xdr:rowOff>
    </xdr:from>
    <xdr:to>
      <xdr:col>55</xdr:col>
      <xdr:colOff>0</xdr:colOff>
      <xdr:row>64</xdr:row>
      <xdr:rowOff>5443</xdr:rowOff>
    </xdr:to>
    <xdr:cxnSp macro="">
      <xdr:nvCxnSpPr>
        <xdr:cNvPr id="235" name="直線コネクタ 234"/>
        <xdr:cNvCxnSpPr/>
      </xdr:nvCxnSpPr>
      <xdr:spPr>
        <a:xfrm>
          <a:off x="9639300" y="10978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22134</xdr:rowOff>
    </xdr:from>
    <xdr:to>
      <xdr:col>46</xdr:col>
      <xdr:colOff>38100</xdr:colOff>
      <xdr:row>62</xdr:row>
      <xdr:rowOff>123734</xdr:rowOff>
    </xdr:to>
    <xdr:sp macro="" textlink="">
      <xdr:nvSpPr>
        <xdr:cNvPr id="236" name="楕円 235"/>
        <xdr:cNvSpPr/>
      </xdr:nvSpPr>
      <xdr:spPr>
        <a:xfrm>
          <a:off x="8699500" y="106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72934</xdr:rowOff>
    </xdr:from>
    <xdr:to>
      <xdr:col>50</xdr:col>
      <xdr:colOff>114300</xdr:colOff>
      <xdr:row>64</xdr:row>
      <xdr:rowOff>5443</xdr:rowOff>
    </xdr:to>
    <xdr:cxnSp macro="">
      <xdr:nvCxnSpPr>
        <xdr:cNvPr id="237" name="直線コネクタ 236"/>
        <xdr:cNvCxnSpPr/>
      </xdr:nvCxnSpPr>
      <xdr:spPr>
        <a:xfrm>
          <a:off x="8750300" y="10702834"/>
          <a:ext cx="889000" cy="2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107587</xdr:rowOff>
    </xdr:from>
    <xdr:to>
      <xdr:col>41</xdr:col>
      <xdr:colOff>101600</xdr:colOff>
      <xdr:row>64</xdr:row>
      <xdr:rowOff>37737</xdr:rowOff>
    </xdr:to>
    <xdr:sp macro="" textlink="">
      <xdr:nvSpPr>
        <xdr:cNvPr id="238" name="楕円 237"/>
        <xdr:cNvSpPr/>
      </xdr:nvSpPr>
      <xdr:spPr>
        <a:xfrm>
          <a:off x="7810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72934</xdr:rowOff>
    </xdr:from>
    <xdr:to>
      <xdr:col>45</xdr:col>
      <xdr:colOff>177800</xdr:colOff>
      <xdr:row>63</xdr:row>
      <xdr:rowOff>158387</xdr:rowOff>
    </xdr:to>
    <xdr:cxnSp macro="">
      <xdr:nvCxnSpPr>
        <xdr:cNvPr id="239" name="直線コネクタ 238"/>
        <xdr:cNvCxnSpPr/>
      </xdr:nvCxnSpPr>
      <xdr:spPr>
        <a:xfrm flipV="1">
          <a:off x="7861300" y="10702834"/>
          <a:ext cx="889000" cy="25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0"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41" name="n_2aveValue【体育館・プール】&#10;一人当たり面積"/>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42"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47370</xdr:rowOff>
    </xdr:from>
    <xdr:ext cx="469744" cy="259045"/>
    <xdr:sp macro="" textlink="">
      <xdr:nvSpPr>
        <xdr:cNvPr id="243" name="n_1mainValue【体育館・プール】&#10;一人当たり面積"/>
        <xdr:cNvSpPr txBox="1"/>
      </xdr:nvSpPr>
      <xdr:spPr>
        <a:xfrm>
          <a:off x="9391727"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140261</xdr:rowOff>
    </xdr:from>
    <xdr:ext cx="469744" cy="259045"/>
    <xdr:sp macro="" textlink="">
      <xdr:nvSpPr>
        <xdr:cNvPr id="244" name="n_2mainValue【体育館・プール】&#10;一人当たり面積"/>
        <xdr:cNvSpPr txBox="1"/>
      </xdr:nvSpPr>
      <xdr:spPr>
        <a:xfrm>
          <a:off x="8515427" y="1042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28864</xdr:rowOff>
    </xdr:from>
    <xdr:ext cx="469744" cy="259045"/>
    <xdr:sp macro="" textlink="">
      <xdr:nvSpPr>
        <xdr:cNvPr id="245" name="n_3mainValue【体育館・プール】&#10;一人当たり面積"/>
        <xdr:cNvSpPr txBox="1"/>
      </xdr:nvSpPr>
      <xdr:spPr>
        <a:xfrm>
          <a:off x="7626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75"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85" name="楕円 284"/>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69232</xdr:rowOff>
    </xdr:from>
    <xdr:ext cx="405111" cy="259045"/>
    <xdr:sp macro="" textlink="">
      <xdr:nvSpPr>
        <xdr:cNvPr id="286" name="【福祉施設】&#10;有形固定資産減価償却率該当値テキスト"/>
        <xdr:cNvSpPr txBox="1"/>
      </xdr:nvSpPr>
      <xdr:spPr>
        <a:xfrm>
          <a:off x="4673600"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87" name="楕円 286"/>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97155</xdr:rowOff>
    </xdr:from>
    <xdr:to>
      <xdr:col>24</xdr:col>
      <xdr:colOff>63500</xdr:colOff>
      <xdr:row>82</xdr:row>
      <xdr:rowOff>133350</xdr:rowOff>
    </xdr:to>
    <xdr:cxnSp macro="">
      <xdr:nvCxnSpPr>
        <xdr:cNvPr id="288" name="直線コネクタ 287"/>
        <xdr:cNvCxnSpPr/>
      </xdr:nvCxnSpPr>
      <xdr:spPr>
        <a:xfrm flipV="1">
          <a:off x="3797300" y="141560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289" name="楕円 288"/>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83</xdr:row>
      <xdr:rowOff>13336</xdr:rowOff>
    </xdr:to>
    <xdr:cxnSp macro="">
      <xdr:nvCxnSpPr>
        <xdr:cNvPr id="290" name="直線コネクタ 289"/>
        <xdr:cNvCxnSpPr/>
      </xdr:nvCxnSpPr>
      <xdr:spPr>
        <a:xfrm flipV="1">
          <a:off x="2908300" y="141922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1" name="楕円 290"/>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89536</xdr:rowOff>
    </xdr:to>
    <xdr:cxnSp macro="">
      <xdr:nvCxnSpPr>
        <xdr:cNvPr id="292" name="直線コネクタ 291"/>
        <xdr:cNvCxnSpPr/>
      </xdr:nvCxnSpPr>
      <xdr:spPr>
        <a:xfrm flipV="1">
          <a:off x="2019300" y="142436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93"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94" name="n_2ave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95"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29227</xdr:rowOff>
    </xdr:from>
    <xdr:ext cx="405111" cy="259045"/>
    <xdr:sp macro="" textlink="">
      <xdr:nvSpPr>
        <xdr:cNvPr id="296" name="n_1mainValue【福祉施設】&#10;有形固定資産減価償却率"/>
        <xdr:cNvSpPr txBox="1"/>
      </xdr:nvSpPr>
      <xdr:spPr>
        <a:xfrm>
          <a:off x="3582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297" name="n_2mainValue【福祉施設】&#10;有形固定資産減価償却率"/>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298" name="n_3mainValue【福祉施設】&#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27"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85089</xdr:rowOff>
    </xdr:from>
    <xdr:to>
      <xdr:col>55</xdr:col>
      <xdr:colOff>50800</xdr:colOff>
      <xdr:row>86</xdr:row>
      <xdr:rowOff>15239</xdr:rowOff>
    </xdr:to>
    <xdr:sp macro="" textlink="">
      <xdr:nvSpPr>
        <xdr:cNvPr id="337" name="楕円 336"/>
        <xdr:cNvSpPr/>
      </xdr:nvSpPr>
      <xdr:spPr>
        <a:xfrm>
          <a:off x="104267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338" name="【福祉施設】&#10;一人当たり面積該当値テキスト"/>
        <xdr:cNvSpPr txBox="1"/>
      </xdr:nvSpPr>
      <xdr:spPr>
        <a:xfrm>
          <a:off x="10515600"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85089</xdr:rowOff>
    </xdr:from>
    <xdr:to>
      <xdr:col>50</xdr:col>
      <xdr:colOff>165100</xdr:colOff>
      <xdr:row>86</xdr:row>
      <xdr:rowOff>15239</xdr:rowOff>
    </xdr:to>
    <xdr:sp macro="" textlink="">
      <xdr:nvSpPr>
        <xdr:cNvPr id="339" name="楕円 338"/>
        <xdr:cNvSpPr/>
      </xdr:nvSpPr>
      <xdr:spPr>
        <a:xfrm>
          <a:off x="9588500" y="146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135889</xdr:rowOff>
    </xdr:from>
    <xdr:to>
      <xdr:col>55</xdr:col>
      <xdr:colOff>0</xdr:colOff>
      <xdr:row>85</xdr:row>
      <xdr:rowOff>135889</xdr:rowOff>
    </xdr:to>
    <xdr:cxnSp macro="">
      <xdr:nvCxnSpPr>
        <xdr:cNvPr id="340" name="直線コネクタ 339"/>
        <xdr:cNvCxnSpPr/>
      </xdr:nvCxnSpPr>
      <xdr:spPr>
        <a:xfrm>
          <a:off x="9639300" y="14709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86361</xdr:rowOff>
    </xdr:from>
    <xdr:to>
      <xdr:col>46</xdr:col>
      <xdr:colOff>38100</xdr:colOff>
      <xdr:row>86</xdr:row>
      <xdr:rowOff>16511</xdr:rowOff>
    </xdr:to>
    <xdr:sp macro="" textlink="">
      <xdr:nvSpPr>
        <xdr:cNvPr id="341" name="楕円 340"/>
        <xdr:cNvSpPr/>
      </xdr:nvSpPr>
      <xdr:spPr>
        <a:xfrm>
          <a:off x="8699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135889</xdr:rowOff>
    </xdr:from>
    <xdr:to>
      <xdr:col>50</xdr:col>
      <xdr:colOff>114300</xdr:colOff>
      <xdr:row>85</xdr:row>
      <xdr:rowOff>137161</xdr:rowOff>
    </xdr:to>
    <xdr:cxnSp macro="">
      <xdr:nvCxnSpPr>
        <xdr:cNvPr id="342" name="直線コネクタ 341"/>
        <xdr:cNvCxnSpPr/>
      </xdr:nvCxnSpPr>
      <xdr:spPr>
        <a:xfrm flipV="1">
          <a:off x="8750300" y="147091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43" name="楕円 342"/>
        <xdr:cNvSpPr/>
      </xdr:nvSpPr>
      <xdr:spPr>
        <a:xfrm>
          <a:off x="7810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137161</xdr:rowOff>
    </xdr:from>
    <xdr:to>
      <xdr:col>45</xdr:col>
      <xdr:colOff>177800</xdr:colOff>
      <xdr:row>85</xdr:row>
      <xdr:rowOff>137161</xdr:rowOff>
    </xdr:to>
    <xdr:cxnSp macro="">
      <xdr:nvCxnSpPr>
        <xdr:cNvPr id="344" name="直線コネクタ 343"/>
        <xdr:cNvCxnSpPr/>
      </xdr:nvCxnSpPr>
      <xdr:spPr>
        <a:xfrm>
          <a:off x="7861300" y="1471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45"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46"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47"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6366</xdr:rowOff>
    </xdr:from>
    <xdr:ext cx="469744" cy="259045"/>
    <xdr:sp macro="" textlink="">
      <xdr:nvSpPr>
        <xdr:cNvPr id="348" name="n_1mainValue【福祉施設】&#10;一人当たり面積"/>
        <xdr:cNvSpPr txBox="1"/>
      </xdr:nvSpPr>
      <xdr:spPr>
        <a:xfrm>
          <a:off x="9391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49" name="n_2mainValue【福祉施設】&#10;一人当たり面積"/>
        <xdr:cNvSpPr txBox="1"/>
      </xdr:nvSpPr>
      <xdr:spPr>
        <a:xfrm>
          <a:off x="8515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50" name="n_3mainValue【福祉施設】&#10;一人当たり面積"/>
        <xdr:cNvSpPr txBox="1"/>
      </xdr:nvSpPr>
      <xdr:spPr>
        <a:xfrm>
          <a:off x="7626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75" name="直線コネクタ 374"/>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76"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77" name="直線コネクタ 376"/>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380"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1" name="フローチャート: 判断 380"/>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82" name="フローチャート: 判断 381"/>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83" name="フローチャート: 判断 382"/>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84" name="フローチャート: 判断 383"/>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154939</xdr:rowOff>
    </xdr:from>
    <xdr:to>
      <xdr:col>24</xdr:col>
      <xdr:colOff>114300</xdr:colOff>
      <xdr:row>103</xdr:row>
      <xdr:rowOff>85089</xdr:rowOff>
    </xdr:to>
    <xdr:sp macro="" textlink="">
      <xdr:nvSpPr>
        <xdr:cNvPr id="390" name="楕円 389"/>
        <xdr:cNvSpPr/>
      </xdr:nvSpPr>
      <xdr:spPr>
        <a:xfrm>
          <a:off x="4584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6366</xdr:rowOff>
    </xdr:from>
    <xdr:ext cx="405111" cy="259045"/>
    <xdr:sp macro="" textlink="">
      <xdr:nvSpPr>
        <xdr:cNvPr id="391" name="【市民会館】&#10;有形固定資産減価償却率該当値テキスト"/>
        <xdr:cNvSpPr txBox="1"/>
      </xdr:nvSpPr>
      <xdr:spPr>
        <a:xfrm>
          <a:off x="4673600"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636</xdr:rowOff>
    </xdr:from>
    <xdr:to>
      <xdr:col>20</xdr:col>
      <xdr:colOff>38100</xdr:colOff>
      <xdr:row>103</xdr:row>
      <xdr:rowOff>102236</xdr:rowOff>
    </xdr:to>
    <xdr:sp macro="" textlink="">
      <xdr:nvSpPr>
        <xdr:cNvPr id="392" name="楕円 391"/>
        <xdr:cNvSpPr/>
      </xdr:nvSpPr>
      <xdr:spPr>
        <a:xfrm>
          <a:off x="3746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34289</xdr:rowOff>
    </xdr:from>
    <xdr:to>
      <xdr:col>24</xdr:col>
      <xdr:colOff>63500</xdr:colOff>
      <xdr:row>103</xdr:row>
      <xdr:rowOff>51436</xdr:rowOff>
    </xdr:to>
    <xdr:cxnSp macro="">
      <xdr:nvCxnSpPr>
        <xdr:cNvPr id="393" name="直線コネクタ 392"/>
        <xdr:cNvCxnSpPr/>
      </xdr:nvCxnSpPr>
      <xdr:spPr>
        <a:xfrm flipV="1">
          <a:off x="3797300" y="176936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36830</xdr:rowOff>
    </xdr:from>
    <xdr:to>
      <xdr:col>15</xdr:col>
      <xdr:colOff>101600</xdr:colOff>
      <xdr:row>103</xdr:row>
      <xdr:rowOff>138430</xdr:rowOff>
    </xdr:to>
    <xdr:sp macro="" textlink="">
      <xdr:nvSpPr>
        <xdr:cNvPr id="394" name="楕円 393"/>
        <xdr:cNvSpPr/>
      </xdr:nvSpPr>
      <xdr:spPr>
        <a:xfrm>
          <a:off x="2857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51436</xdr:rowOff>
    </xdr:from>
    <xdr:to>
      <xdr:col>19</xdr:col>
      <xdr:colOff>177800</xdr:colOff>
      <xdr:row>103</xdr:row>
      <xdr:rowOff>87630</xdr:rowOff>
    </xdr:to>
    <xdr:cxnSp macro="">
      <xdr:nvCxnSpPr>
        <xdr:cNvPr id="395" name="直線コネクタ 394"/>
        <xdr:cNvCxnSpPr/>
      </xdr:nvCxnSpPr>
      <xdr:spPr>
        <a:xfrm flipV="1">
          <a:off x="2908300" y="177107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396" name="楕円 395"/>
        <xdr:cNvSpPr/>
      </xdr:nvSpPr>
      <xdr:spPr>
        <a:xfrm>
          <a:off x="1968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87630</xdr:rowOff>
    </xdr:from>
    <xdr:to>
      <xdr:col>15</xdr:col>
      <xdr:colOff>50800</xdr:colOff>
      <xdr:row>103</xdr:row>
      <xdr:rowOff>140970</xdr:rowOff>
    </xdr:to>
    <xdr:cxnSp macro="">
      <xdr:nvCxnSpPr>
        <xdr:cNvPr id="397" name="直線コネクタ 396"/>
        <xdr:cNvCxnSpPr/>
      </xdr:nvCxnSpPr>
      <xdr:spPr>
        <a:xfrm flipV="1">
          <a:off x="2019300" y="17746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76216</xdr:rowOff>
    </xdr:from>
    <xdr:ext cx="405111" cy="259045"/>
    <xdr:sp macro="" textlink="">
      <xdr:nvSpPr>
        <xdr:cNvPr id="398" name="n_1ave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399"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80027</xdr:rowOff>
    </xdr:from>
    <xdr:ext cx="405111" cy="259045"/>
    <xdr:sp macro="" textlink="">
      <xdr:nvSpPr>
        <xdr:cNvPr id="400" name="n_3aveValue【市民会館】&#10;有形固定資産減価償却率"/>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118763</xdr:rowOff>
    </xdr:from>
    <xdr:ext cx="405111" cy="259045"/>
    <xdr:sp macro="" textlink="">
      <xdr:nvSpPr>
        <xdr:cNvPr id="401" name="n_1mainValue【市民会館】&#10;有形固定資産減価償却率"/>
        <xdr:cNvSpPr txBox="1"/>
      </xdr:nvSpPr>
      <xdr:spPr>
        <a:xfrm>
          <a:off x="35820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154957</xdr:rowOff>
    </xdr:from>
    <xdr:ext cx="405111" cy="259045"/>
    <xdr:sp macro="" textlink="">
      <xdr:nvSpPr>
        <xdr:cNvPr id="402" name="n_2mainValue【市民会館】&#10;有形固定資産減価償却率"/>
        <xdr:cNvSpPr txBox="1"/>
      </xdr:nvSpPr>
      <xdr:spPr>
        <a:xfrm>
          <a:off x="2705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36847</xdr:rowOff>
    </xdr:from>
    <xdr:ext cx="405111" cy="259045"/>
    <xdr:sp macro="" textlink="">
      <xdr:nvSpPr>
        <xdr:cNvPr id="403" name="n_3mainValue【市民会館】&#10;有形固定資産減価償却率"/>
        <xdr:cNvSpPr txBox="1"/>
      </xdr:nvSpPr>
      <xdr:spPr>
        <a:xfrm>
          <a:off x="1816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25" name="直線コネクタ 424"/>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26"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27" name="直線コネクタ 426"/>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28"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29" name="直線コネクタ 42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430"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31" name="フローチャート: 判断 430"/>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32" name="フローチャート: 判断 431"/>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33" name="フローチャート: 判断 432"/>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34" name="フローチャート: 判断 433"/>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11685</xdr:rowOff>
    </xdr:from>
    <xdr:to>
      <xdr:col>55</xdr:col>
      <xdr:colOff>50800</xdr:colOff>
      <xdr:row>105</xdr:row>
      <xdr:rowOff>113285</xdr:rowOff>
    </xdr:to>
    <xdr:sp macro="" textlink="">
      <xdr:nvSpPr>
        <xdr:cNvPr id="440" name="楕円 439"/>
        <xdr:cNvSpPr/>
      </xdr:nvSpPr>
      <xdr:spPr>
        <a:xfrm>
          <a:off x="104267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34562</xdr:rowOff>
    </xdr:from>
    <xdr:ext cx="469744" cy="259045"/>
    <xdr:sp macro="" textlink="">
      <xdr:nvSpPr>
        <xdr:cNvPr id="441" name="【市民会館】&#10;一人当たり面積該当値テキスト"/>
        <xdr:cNvSpPr txBox="1"/>
      </xdr:nvSpPr>
      <xdr:spPr>
        <a:xfrm>
          <a:off x="10515600" y="1786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42" name="楕円 441"/>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62485</xdr:rowOff>
    </xdr:from>
    <xdr:to>
      <xdr:col>55</xdr:col>
      <xdr:colOff>0</xdr:colOff>
      <xdr:row>105</xdr:row>
      <xdr:rowOff>64770</xdr:rowOff>
    </xdr:to>
    <xdr:cxnSp macro="">
      <xdr:nvCxnSpPr>
        <xdr:cNvPr id="443" name="直線コネクタ 442"/>
        <xdr:cNvCxnSpPr/>
      </xdr:nvCxnSpPr>
      <xdr:spPr>
        <a:xfrm flipV="1">
          <a:off x="9639300" y="180647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4" name="楕円 443"/>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64770</xdr:rowOff>
    </xdr:to>
    <xdr:cxnSp macro="">
      <xdr:nvCxnSpPr>
        <xdr:cNvPr id="445" name="直線コネクタ 444"/>
        <xdr:cNvCxnSpPr/>
      </xdr:nvCxnSpPr>
      <xdr:spPr>
        <a:xfrm>
          <a:off x="8750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xdr:rowOff>
    </xdr:from>
    <xdr:to>
      <xdr:col>41</xdr:col>
      <xdr:colOff>101600</xdr:colOff>
      <xdr:row>105</xdr:row>
      <xdr:rowOff>117856</xdr:rowOff>
    </xdr:to>
    <xdr:sp macro="" textlink="">
      <xdr:nvSpPr>
        <xdr:cNvPr id="446" name="楕円 445"/>
        <xdr:cNvSpPr/>
      </xdr:nvSpPr>
      <xdr:spPr>
        <a:xfrm>
          <a:off x="7810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67056</xdr:rowOff>
    </xdr:to>
    <xdr:cxnSp macro="">
      <xdr:nvCxnSpPr>
        <xdr:cNvPr id="447" name="直線コネクタ 446"/>
        <xdr:cNvCxnSpPr/>
      </xdr:nvCxnSpPr>
      <xdr:spPr>
        <a:xfrm flipV="1">
          <a:off x="7861300" y="180670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170705</xdr:rowOff>
    </xdr:from>
    <xdr:ext cx="469744" cy="259045"/>
    <xdr:sp macro="" textlink="">
      <xdr:nvSpPr>
        <xdr:cNvPr id="448"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140988</xdr:rowOff>
    </xdr:from>
    <xdr:ext cx="469744" cy="259045"/>
    <xdr:sp macro="" textlink="">
      <xdr:nvSpPr>
        <xdr:cNvPr id="449" name="n_2aveValue【市民会館】&#10;一人当たり面積"/>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450"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51"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52" name="n_2main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134383</xdr:rowOff>
    </xdr:from>
    <xdr:ext cx="469744" cy="259045"/>
    <xdr:sp macro="" textlink="">
      <xdr:nvSpPr>
        <xdr:cNvPr id="453" name="n_3mainValue【市民会館】&#10;一人当たり面積"/>
        <xdr:cNvSpPr txBox="1"/>
      </xdr:nvSpPr>
      <xdr:spPr>
        <a:xfrm>
          <a:off x="7626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78" name="直線コネクタ 477"/>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79"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80" name="直線コネクタ 479"/>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483"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84" name="フローチャート: 判断 483"/>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5" name="フローチャート: 判断 484"/>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86" name="フローチャート: 判断 485"/>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87" name="フローチャート: 判断 486"/>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153035</xdr:rowOff>
    </xdr:from>
    <xdr:to>
      <xdr:col>85</xdr:col>
      <xdr:colOff>177800</xdr:colOff>
      <xdr:row>35</xdr:row>
      <xdr:rowOff>83185</xdr:rowOff>
    </xdr:to>
    <xdr:sp macro="" textlink="">
      <xdr:nvSpPr>
        <xdr:cNvPr id="493" name="楕円 492"/>
        <xdr:cNvSpPr/>
      </xdr:nvSpPr>
      <xdr:spPr>
        <a:xfrm>
          <a:off x="16268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4462</xdr:rowOff>
    </xdr:from>
    <xdr:ext cx="405111" cy="259045"/>
    <xdr:sp macro="" textlink="">
      <xdr:nvSpPr>
        <xdr:cNvPr id="494" name="【一般廃棄物処理施設】&#10;有形固定資産減価償却率該当値テキスト"/>
        <xdr:cNvSpPr txBox="1"/>
      </xdr:nvSpPr>
      <xdr:spPr>
        <a:xfrm>
          <a:off x="16357600"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xdr:rowOff>
    </xdr:from>
    <xdr:to>
      <xdr:col>81</xdr:col>
      <xdr:colOff>101600</xdr:colOff>
      <xdr:row>35</xdr:row>
      <xdr:rowOff>117475</xdr:rowOff>
    </xdr:to>
    <xdr:sp macro="" textlink="">
      <xdr:nvSpPr>
        <xdr:cNvPr id="495" name="楕円 494"/>
        <xdr:cNvSpPr/>
      </xdr:nvSpPr>
      <xdr:spPr>
        <a:xfrm>
          <a:off x="15430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32385</xdr:rowOff>
    </xdr:from>
    <xdr:to>
      <xdr:col>85</xdr:col>
      <xdr:colOff>127000</xdr:colOff>
      <xdr:row>35</xdr:row>
      <xdr:rowOff>66675</xdr:rowOff>
    </xdr:to>
    <xdr:cxnSp macro="">
      <xdr:nvCxnSpPr>
        <xdr:cNvPr id="496" name="直線コネクタ 495"/>
        <xdr:cNvCxnSpPr/>
      </xdr:nvCxnSpPr>
      <xdr:spPr>
        <a:xfrm flipV="1">
          <a:off x="15481300" y="60331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40640</xdr:rowOff>
    </xdr:from>
    <xdr:to>
      <xdr:col>76</xdr:col>
      <xdr:colOff>165100</xdr:colOff>
      <xdr:row>35</xdr:row>
      <xdr:rowOff>142240</xdr:rowOff>
    </xdr:to>
    <xdr:sp macro="" textlink="">
      <xdr:nvSpPr>
        <xdr:cNvPr id="497" name="楕円 496"/>
        <xdr:cNvSpPr/>
      </xdr:nvSpPr>
      <xdr:spPr>
        <a:xfrm>
          <a:off x="14541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66675</xdr:rowOff>
    </xdr:from>
    <xdr:to>
      <xdr:col>81</xdr:col>
      <xdr:colOff>50800</xdr:colOff>
      <xdr:row>35</xdr:row>
      <xdr:rowOff>91440</xdr:rowOff>
    </xdr:to>
    <xdr:cxnSp macro="">
      <xdr:nvCxnSpPr>
        <xdr:cNvPr id="498" name="直線コネクタ 497"/>
        <xdr:cNvCxnSpPr/>
      </xdr:nvCxnSpPr>
      <xdr:spPr>
        <a:xfrm flipV="1">
          <a:off x="14592300" y="60674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99" name="n_1aveValue【一般廃棄物処理施設】&#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500"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501"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134002</xdr:rowOff>
    </xdr:from>
    <xdr:ext cx="405111" cy="259045"/>
    <xdr:sp macro="" textlink="">
      <xdr:nvSpPr>
        <xdr:cNvPr id="502" name="n_1mainValue【一般廃棄物処理施設】&#10;有形固定資産減価償却率"/>
        <xdr:cNvSpPr txBox="1"/>
      </xdr:nvSpPr>
      <xdr:spPr>
        <a:xfrm>
          <a:off x="152660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158767</xdr:rowOff>
    </xdr:from>
    <xdr:ext cx="405111" cy="259045"/>
    <xdr:sp macro="" textlink="">
      <xdr:nvSpPr>
        <xdr:cNvPr id="503" name="n_2mainValue【一般廃棄物処理施設】&#10;有形固定資産減価償却率"/>
        <xdr:cNvSpPr txBox="1"/>
      </xdr:nvSpPr>
      <xdr:spPr>
        <a:xfrm>
          <a:off x="14389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7" name="テキスト ボックス 51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1" name="テキスト ボックス 52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527" name="直線コネクタ 526"/>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528"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529" name="直線コネクタ 528"/>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530"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531" name="直線コネクタ 530"/>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532"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533" name="フローチャート: 判断 532"/>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534" name="フローチャート: 判断 533"/>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535" name="フローチャート: 判断 534"/>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536" name="フローチャート: 判断 535"/>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76043</xdr:rowOff>
    </xdr:from>
    <xdr:to>
      <xdr:col>116</xdr:col>
      <xdr:colOff>114300</xdr:colOff>
      <xdr:row>39</xdr:row>
      <xdr:rowOff>6193</xdr:rowOff>
    </xdr:to>
    <xdr:sp macro="" textlink="">
      <xdr:nvSpPr>
        <xdr:cNvPr id="542" name="楕円 541"/>
        <xdr:cNvSpPr/>
      </xdr:nvSpPr>
      <xdr:spPr>
        <a:xfrm>
          <a:off x="22110700" y="65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98920</xdr:rowOff>
    </xdr:from>
    <xdr:ext cx="599010" cy="259045"/>
    <xdr:sp macro="" textlink="">
      <xdr:nvSpPr>
        <xdr:cNvPr id="543" name="【一般廃棄物処理施設】&#10;一人当たり有形固定資産（償却資産）額該当値テキスト"/>
        <xdr:cNvSpPr txBox="1"/>
      </xdr:nvSpPr>
      <xdr:spPr>
        <a:xfrm>
          <a:off x="22199600" y="64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84996</xdr:rowOff>
    </xdr:from>
    <xdr:to>
      <xdr:col>112</xdr:col>
      <xdr:colOff>38100</xdr:colOff>
      <xdr:row>39</xdr:row>
      <xdr:rowOff>15146</xdr:rowOff>
    </xdr:to>
    <xdr:sp macro="" textlink="">
      <xdr:nvSpPr>
        <xdr:cNvPr id="544" name="楕円 543"/>
        <xdr:cNvSpPr/>
      </xdr:nvSpPr>
      <xdr:spPr>
        <a:xfrm>
          <a:off x="21272500" y="66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126843</xdr:rowOff>
    </xdr:from>
    <xdr:to>
      <xdr:col>116</xdr:col>
      <xdr:colOff>63500</xdr:colOff>
      <xdr:row>38</xdr:row>
      <xdr:rowOff>135796</xdr:rowOff>
    </xdr:to>
    <xdr:cxnSp macro="">
      <xdr:nvCxnSpPr>
        <xdr:cNvPr id="545" name="直線コネクタ 544"/>
        <xdr:cNvCxnSpPr/>
      </xdr:nvCxnSpPr>
      <xdr:spPr>
        <a:xfrm flipV="1">
          <a:off x="21323300" y="6641943"/>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77208</xdr:rowOff>
    </xdr:from>
    <xdr:to>
      <xdr:col>107</xdr:col>
      <xdr:colOff>101600</xdr:colOff>
      <xdr:row>39</xdr:row>
      <xdr:rowOff>7358</xdr:rowOff>
    </xdr:to>
    <xdr:sp macro="" textlink="">
      <xdr:nvSpPr>
        <xdr:cNvPr id="546" name="楕円 545"/>
        <xdr:cNvSpPr/>
      </xdr:nvSpPr>
      <xdr:spPr>
        <a:xfrm>
          <a:off x="20383500" y="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128008</xdr:rowOff>
    </xdr:from>
    <xdr:to>
      <xdr:col>111</xdr:col>
      <xdr:colOff>177800</xdr:colOff>
      <xdr:row>38</xdr:row>
      <xdr:rowOff>135796</xdr:rowOff>
    </xdr:to>
    <xdr:cxnSp macro="">
      <xdr:nvCxnSpPr>
        <xdr:cNvPr id="547" name="直線コネクタ 546"/>
        <xdr:cNvCxnSpPr/>
      </xdr:nvCxnSpPr>
      <xdr:spPr>
        <a:xfrm>
          <a:off x="20434300" y="6643108"/>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112431</xdr:rowOff>
    </xdr:from>
    <xdr:ext cx="599010" cy="259045"/>
    <xdr:sp macro="" textlink="">
      <xdr:nvSpPr>
        <xdr:cNvPr id="548" name="n_1aveValue【一般廃棄物処理施設】&#10;一人当たり有形固定資産（償却資産）額"/>
        <xdr:cNvSpPr txBox="1"/>
      </xdr:nvSpPr>
      <xdr:spPr>
        <a:xfrm>
          <a:off x="210110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92387</xdr:rowOff>
    </xdr:from>
    <xdr:ext cx="599010" cy="259045"/>
    <xdr:sp macro="" textlink="">
      <xdr:nvSpPr>
        <xdr:cNvPr id="549" name="n_2aveValue【一般廃棄物処理施設】&#10;一人当たり有形固定資産（償却資産）額"/>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550"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31673</xdr:rowOff>
    </xdr:from>
    <xdr:ext cx="599010" cy="259045"/>
    <xdr:sp macro="" textlink="">
      <xdr:nvSpPr>
        <xdr:cNvPr id="551" name="n_1mainValue【一般廃棄物処理施設】&#10;一人当たり有形固定資産（償却資産）額"/>
        <xdr:cNvSpPr txBox="1"/>
      </xdr:nvSpPr>
      <xdr:spPr>
        <a:xfrm>
          <a:off x="21011095" y="637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23885</xdr:rowOff>
    </xdr:from>
    <xdr:ext cx="599010" cy="259045"/>
    <xdr:sp macro="" textlink="">
      <xdr:nvSpPr>
        <xdr:cNvPr id="552" name="n_2mainValue【一般廃棄物処理施設】&#10;一人当たり有形固定資産（償却資産）額"/>
        <xdr:cNvSpPr txBox="1"/>
      </xdr:nvSpPr>
      <xdr:spPr>
        <a:xfrm>
          <a:off x="20134795" y="636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94" name="直線コネクタ 593"/>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5"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6" name="直線コネクタ 595"/>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97"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98" name="直線コネクタ 597"/>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599" name="【消防施設】&#10;有形固定資産減価償却率平均値テキスト"/>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00" name="フローチャート: 判断 599"/>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01" name="フローチャート: 判断 600"/>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2" name="フローチャート: 判断 601"/>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03" name="フローチャート: 判断 602"/>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09" name="楕円 608"/>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610" name="【消防施設】&#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83638</xdr:rowOff>
    </xdr:from>
    <xdr:to>
      <xdr:col>81</xdr:col>
      <xdr:colOff>101600</xdr:colOff>
      <xdr:row>83</xdr:row>
      <xdr:rowOff>13788</xdr:rowOff>
    </xdr:to>
    <xdr:sp macro="" textlink="">
      <xdr:nvSpPr>
        <xdr:cNvPr id="611" name="楕円 610"/>
        <xdr:cNvSpPr/>
      </xdr:nvSpPr>
      <xdr:spPr>
        <a:xfrm>
          <a:off x="15430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134438</xdr:rowOff>
    </xdr:to>
    <xdr:cxnSp macro="">
      <xdr:nvCxnSpPr>
        <xdr:cNvPr id="612" name="直線コネクタ 611"/>
        <xdr:cNvCxnSpPr/>
      </xdr:nvCxnSpPr>
      <xdr:spPr>
        <a:xfrm flipV="1">
          <a:off x="15481300" y="1414272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41184</xdr:rowOff>
    </xdr:from>
    <xdr:to>
      <xdr:col>76</xdr:col>
      <xdr:colOff>165100</xdr:colOff>
      <xdr:row>83</xdr:row>
      <xdr:rowOff>142784</xdr:rowOff>
    </xdr:to>
    <xdr:sp macro="" textlink="">
      <xdr:nvSpPr>
        <xdr:cNvPr id="613" name="楕円 612"/>
        <xdr:cNvSpPr/>
      </xdr:nvSpPr>
      <xdr:spPr>
        <a:xfrm>
          <a:off x="14541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134438</xdr:rowOff>
    </xdr:from>
    <xdr:to>
      <xdr:col>81</xdr:col>
      <xdr:colOff>50800</xdr:colOff>
      <xdr:row>83</xdr:row>
      <xdr:rowOff>91984</xdr:rowOff>
    </xdr:to>
    <xdr:cxnSp macro="">
      <xdr:nvCxnSpPr>
        <xdr:cNvPr id="614" name="直線コネクタ 613"/>
        <xdr:cNvCxnSpPr/>
      </xdr:nvCxnSpPr>
      <xdr:spPr>
        <a:xfrm flipV="1">
          <a:off x="14592300" y="14193338"/>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134257</xdr:rowOff>
    </xdr:from>
    <xdr:to>
      <xdr:col>72</xdr:col>
      <xdr:colOff>38100</xdr:colOff>
      <xdr:row>83</xdr:row>
      <xdr:rowOff>64407</xdr:rowOff>
    </xdr:to>
    <xdr:sp macro="" textlink="">
      <xdr:nvSpPr>
        <xdr:cNvPr id="615" name="楕円 614"/>
        <xdr:cNvSpPr/>
      </xdr:nvSpPr>
      <xdr:spPr>
        <a:xfrm>
          <a:off x="1365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13607</xdr:rowOff>
    </xdr:from>
    <xdr:to>
      <xdr:col>76</xdr:col>
      <xdr:colOff>114300</xdr:colOff>
      <xdr:row>83</xdr:row>
      <xdr:rowOff>91984</xdr:rowOff>
    </xdr:to>
    <xdr:cxnSp macro="">
      <xdr:nvCxnSpPr>
        <xdr:cNvPr id="616" name="直線コネクタ 615"/>
        <xdr:cNvCxnSpPr/>
      </xdr:nvCxnSpPr>
      <xdr:spPr>
        <a:xfrm>
          <a:off x="13703300" y="142439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617"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18"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619"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4915</xdr:rowOff>
    </xdr:from>
    <xdr:ext cx="405111" cy="259045"/>
    <xdr:sp macro="" textlink="">
      <xdr:nvSpPr>
        <xdr:cNvPr id="620" name="n_1mainValue【消防施設】&#10;有形固定資産減価償却率"/>
        <xdr:cNvSpPr txBox="1"/>
      </xdr:nvSpPr>
      <xdr:spPr>
        <a:xfrm>
          <a:off x="152660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133911</xdr:rowOff>
    </xdr:from>
    <xdr:ext cx="405111" cy="259045"/>
    <xdr:sp macro="" textlink="">
      <xdr:nvSpPr>
        <xdr:cNvPr id="621" name="n_2mainValue【消防施設】&#10;有形固定資産減価償却率"/>
        <xdr:cNvSpPr txBox="1"/>
      </xdr:nvSpPr>
      <xdr:spPr>
        <a:xfrm>
          <a:off x="14389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55534</xdr:rowOff>
    </xdr:from>
    <xdr:ext cx="405111" cy="259045"/>
    <xdr:sp macro="" textlink="">
      <xdr:nvSpPr>
        <xdr:cNvPr id="622" name="n_3mainValue【消防施設】&#10;有形固定資産減価償却率"/>
        <xdr:cNvSpPr txBox="1"/>
      </xdr:nvSpPr>
      <xdr:spPr>
        <a:xfrm>
          <a:off x="13500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44" name="直線コネクタ 643"/>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5"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6" name="直線コネクタ 645"/>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47"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48" name="直線コネクタ 647"/>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49"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50" name="フローチャート: 判断 649"/>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51" name="フローチャート: 判断 65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2" name="フローチャート: 判断 65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53" name="フローチャート: 判断 652"/>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659" name="楕円 658"/>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149623</xdr:rowOff>
    </xdr:from>
    <xdr:ext cx="469744" cy="259045"/>
    <xdr:sp macro="" textlink="">
      <xdr:nvSpPr>
        <xdr:cNvPr id="660" name="【消防施設】&#10;一人当たり面積該当値テキスト"/>
        <xdr:cNvSpPr txBox="1"/>
      </xdr:nvSpPr>
      <xdr:spPr>
        <a:xfrm>
          <a:off x="221996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115315</xdr:rowOff>
    </xdr:from>
    <xdr:to>
      <xdr:col>112</xdr:col>
      <xdr:colOff>38100</xdr:colOff>
      <xdr:row>84</xdr:row>
      <xdr:rowOff>45465</xdr:rowOff>
    </xdr:to>
    <xdr:sp macro="" textlink="">
      <xdr:nvSpPr>
        <xdr:cNvPr id="661" name="楕円 660"/>
        <xdr:cNvSpPr/>
      </xdr:nvSpPr>
      <xdr:spPr>
        <a:xfrm>
          <a:off x="21272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166115</xdr:rowOff>
    </xdr:from>
    <xdr:to>
      <xdr:col>116</xdr:col>
      <xdr:colOff>63500</xdr:colOff>
      <xdr:row>84</xdr:row>
      <xdr:rowOff>6096</xdr:rowOff>
    </xdr:to>
    <xdr:cxnSp macro="">
      <xdr:nvCxnSpPr>
        <xdr:cNvPr id="662" name="直線コネクタ 661"/>
        <xdr:cNvCxnSpPr/>
      </xdr:nvCxnSpPr>
      <xdr:spPr>
        <a:xfrm>
          <a:off x="21323300" y="1439646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663" name="楕円 662"/>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166115</xdr:rowOff>
    </xdr:from>
    <xdr:to>
      <xdr:col>111</xdr:col>
      <xdr:colOff>177800</xdr:colOff>
      <xdr:row>85</xdr:row>
      <xdr:rowOff>86106</xdr:rowOff>
    </xdr:to>
    <xdr:cxnSp macro="">
      <xdr:nvCxnSpPr>
        <xdr:cNvPr id="664" name="直線コネクタ 663"/>
        <xdr:cNvCxnSpPr/>
      </xdr:nvCxnSpPr>
      <xdr:spPr>
        <a:xfrm flipV="1">
          <a:off x="20434300" y="14396465"/>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90170</xdr:rowOff>
    </xdr:from>
    <xdr:to>
      <xdr:col>102</xdr:col>
      <xdr:colOff>165100</xdr:colOff>
      <xdr:row>83</xdr:row>
      <xdr:rowOff>20320</xdr:rowOff>
    </xdr:to>
    <xdr:sp macro="" textlink="">
      <xdr:nvSpPr>
        <xdr:cNvPr id="665" name="楕円 664"/>
        <xdr:cNvSpPr/>
      </xdr:nvSpPr>
      <xdr:spPr>
        <a:xfrm>
          <a:off x="19494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140970</xdr:rowOff>
    </xdr:from>
    <xdr:to>
      <xdr:col>107</xdr:col>
      <xdr:colOff>50800</xdr:colOff>
      <xdr:row>85</xdr:row>
      <xdr:rowOff>86106</xdr:rowOff>
    </xdr:to>
    <xdr:cxnSp macro="">
      <xdr:nvCxnSpPr>
        <xdr:cNvPr id="666" name="直線コネクタ 665"/>
        <xdr:cNvCxnSpPr/>
      </xdr:nvCxnSpPr>
      <xdr:spPr>
        <a:xfrm>
          <a:off x="19545300" y="14199870"/>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67"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68"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69" name="n_3ave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61992</xdr:rowOff>
    </xdr:from>
    <xdr:ext cx="469744" cy="259045"/>
    <xdr:sp macro="" textlink="">
      <xdr:nvSpPr>
        <xdr:cNvPr id="670" name="n_1mainValue【消防施設】&#10;一人当たり面積"/>
        <xdr:cNvSpPr txBox="1"/>
      </xdr:nvSpPr>
      <xdr:spPr>
        <a:xfrm>
          <a:off x="210757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71" name="n_2main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36847</xdr:rowOff>
    </xdr:from>
    <xdr:ext cx="469744" cy="259045"/>
    <xdr:sp macro="" textlink="">
      <xdr:nvSpPr>
        <xdr:cNvPr id="672" name="n_3mainValue【消防施設】&#10;一人当たり面積"/>
        <xdr:cNvSpPr txBox="1"/>
      </xdr:nvSpPr>
      <xdr:spPr>
        <a:xfrm>
          <a:off x="193104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98" name="直線コネクタ 697"/>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99"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00" name="直線コネクタ 699"/>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2" name="直線コネクタ 70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703"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04" name="フローチャート: 判断 703"/>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05" name="フローチャート: 判断 704"/>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06" name="フローチャート: 判断 705"/>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07" name="フローチャート: 判断 706"/>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111942</xdr:rowOff>
    </xdr:from>
    <xdr:to>
      <xdr:col>85</xdr:col>
      <xdr:colOff>177800</xdr:colOff>
      <xdr:row>104</xdr:row>
      <xdr:rowOff>42092</xdr:rowOff>
    </xdr:to>
    <xdr:sp macro="" textlink="">
      <xdr:nvSpPr>
        <xdr:cNvPr id="713" name="楕円 712"/>
        <xdr:cNvSpPr/>
      </xdr:nvSpPr>
      <xdr:spPr>
        <a:xfrm>
          <a:off x="16268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90369</xdr:rowOff>
    </xdr:from>
    <xdr:ext cx="405111" cy="259045"/>
    <xdr:sp macro="" textlink="">
      <xdr:nvSpPr>
        <xdr:cNvPr id="714" name="【庁舎】&#10;有形固定資産減価償却率該当値テキスト"/>
        <xdr:cNvSpPr txBox="1"/>
      </xdr:nvSpPr>
      <xdr:spPr>
        <a:xfrm>
          <a:off x="16357600" y="1774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715" name="楕円 714"/>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103</xdr:row>
      <xdr:rowOff>164374</xdr:rowOff>
    </xdr:to>
    <xdr:cxnSp macro="">
      <xdr:nvCxnSpPr>
        <xdr:cNvPr id="716" name="直線コネクタ 715"/>
        <xdr:cNvCxnSpPr/>
      </xdr:nvCxnSpPr>
      <xdr:spPr>
        <a:xfrm flipV="1">
          <a:off x="15481300" y="178220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717" name="楕円 716"/>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164374</xdr:rowOff>
    </xdr:from>
    <xdr:to>
      <xdr:col>81</xdr:col>
      <xdr:colOff>50800</xdr:colOff>
      <xdr:row>104</xdr:row>
      <xdr:rowOff>40277</xdr:rowOff>
    </xdr:to>
    <xdr:cxnSp macro="">
      <xdr:nvCxnSpPr>
        <xdr:cNvPr id="718" name="直線コネクタ 717"/>
        <xdr:cNvCxnSpPr/>
      </xdr:nvCxnSpPr>
      <xdr:spPr>
        <a:xfrm flipV="1">
          <a:off x="14592300" y="1782372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62956</xdr:rowOff>
    </xdr:from>
    <xdr:to>
      <xdr:col>72</xdr:col>
      <xdr:colOff>38100</xdr:colOff>
      <xdr:row>104</xdr:row>
      <xdr:rowOff>164556</xdr:rowOff>
    </xdr:to>
    <xdr:sp macro="" textlink="">
      <xdr:nvSpPr>
        <xdr:cNvPr id="719" name="楕円 718"/>
        <xdr:cNvSpPr/>
      </xdr:nvSpPr>
      <xdr:spPr>
        <a:xfrm>
          <a:off x="13652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104</xdr:row>
      <xdr:rowOff>113756</xdr:rowOff>
    </xdr:to>
    <xdr:cxnSp macro="">
      <xdr:nvCxnSpPr>
        <xdr:cNvPr id="720" name="直線コネクタ 719"/>
        <xdr:cNvCxnSpPr/>
      </xdr:nvCxnSpPr>
      <xdr:spPr>
        <a:xfrm flipV="1">
          <a:off x="13703300" y="1787107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721"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722"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723"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34851</xdr:rowOff>
    </xdr:from>
    <xdr:ext cx="405111" cy="259045"/>
    <xdr:sp macro="" textlink="">
      <xdr:nvSpPr>
        <xdr:cNvPr id="724" name="n_1mainValue【庁舎】&#10;有形固定資産減価償却率"/>
        <xdr:cNvSpPr txBox="1"/>
      </xdr:nvSpPr>
      <xdr:spPr>
        <a:xfrm>
          <a:off x="15266044" y="1786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82204</xdr:rowOff>
    </xdr:from>
    <xdr:ext cx="405111" cy="259045"/>
    <xdr:sp macro="" textlink="">
      <xdr:nvSpPr>
        <xdr:cNvPr id="725" name="n_2mainValue【庁舎】&#10;有形固定資産減価償却率"/>
        <xdr:cNvSpPr txBox="1"/>
      </xdr:nvSpPr>
      <xdr:spPr>
        <a:xfrm>
          <a:off x="14389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155683</xdr:rowOff>
    </xdr:from>
    <xdr:ext cx="405111" cy="259045"/>
    <xdr:sp macro="" textlink="">
      <xdr:nvSpPr>
        <xdr:cNvPr id="726" name="n_3mainValue【庁舎】&#10;有形固定資産減価償却率"/>
        <xdr:cNvSpPr txBox="1"/>
      </xdr:nvSpPr>
      <xdr:spPr>
        <a:xfrm>
          <a:off x="13500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50" name="直線コネクタ 749"/>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51"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52" name="直線コネクタ 751"/>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53"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54" name="直線コネクタ 753"/>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755"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56" name="フローチャート: 判断 755"/>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57" name="フローチャート: 判断 756"/>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58" name="フローチャート: 判断 757"/>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759" name="フローチャート: 判断 758"/>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65" name="楕円 764"/>
        <xdr:cNvSpPr/>
      </xdr:nvSpPr>
      <xdr:spPr>
        <a:xfrm>
          <a:off x="22110700" y="184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110380</xdr:rowOff>
    </xdr:from>
    <xdr:ext cx="469744" cy="259045"/>
    <xdr:sp macro="" textlink="">
      <xdr:nvSpPr>
        <xdr:cNvPr id="766" name="【庁舎】&#10;一人当たり面積該当値テキスト"/>
        <xdr:cNvSpPr txBox="1"/>
      </xdr:nvSpPr>
      <xdr:spPr>
        <a:xfrm>
          <a:off x="22199600"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87885</xdr:rowOff>
    </xdr:from>
    <xdr:to>
      <xdr:col>112</xdr:col>
      <xdr:colOff>38100</xdr:colOff>
      <xdr:row>108</xdr:row>
      <xdr:rowOff>18035</xdr:rowOff>
    </xdr:to>
    <xdr:sp macro="" textlink="">
      <xdr:nvSpPr>
        <xdr:cNvPr id="767" name="楕円 766"/>
        <xdr:cNvSpPr/>
      </xdr:nvSpPr>
      <xdr:spPr>
        <a:xfrm>
          <a:off x="212725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138303</xdr:rowOff>
    </xdr:from>
    <xdr:to>
      <xdr:col>116</xdr:col>
      <xdr:colOff>63500</xdr:colOff>
      <xdr:row>107</xdr:row>
      <xdr:rowOff>138685</xdr:rowOff>
    </xdr:to>
    <xdr:cxnSp macro="">
      <xdr:nvCxnSpPr>
        <xdr:cNvPr id="768" name="直線コネクタ 767"/>
        <xdr:cNvCxnSpPr/>
      </xdr:nvCxnSpPr>
      <xdr:spPr>
        <a:xfrm flipV="1">
          <a:off x="21323300" y="1848345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769" name="楕円 768"/>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107</xdr:row>
      <xdr:rowOff>138685</xdr:rowOff>
    </xdr:to>
    <xdr:cxnSp macro="">
      <xdr:nvCxnSpPr>
        <xdr:cNvPr id="770" name="直線コネクタ 769"/>
        <xdr:cNvCxnSpPr/>
      </xdr:nvCxnSpPr>
      <xdr:spPr>
        <a:xfrm>
          <a:off x="20434300" y="18459450"/>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61213</xdr:rowOff>
    </xdr:from>
    <xdr:to>
      <xdr:col>102</xdr:col>
      <xdr:colOff>165100</xdr:colOff>
      <xdr:row>107</xdr:row>
      <xdr:rowOff>162813</xdr:rowOff>
    </xdr:to>
    <xdr:sp macro="" textlink="">
      <xdr:nvSpPr>
        <xdr:cNvPr id="771" name="楕円 770"/>
        <xdr:cNvSpPr/>
      </xdr:nvSpPr>
      <xdr:spPr>
        <a:xfrm>
          <a:off x="19494500" y="184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112013</xdr:rowOff>
    </xdr:from>
    <xdr:to>
      <xdr:col>107</xdr:col>
      <xdr:colOff>50800</xdr:colOff>
      <xdr:row>107</xdr:row>
      <xdr:rowOff>114300</xdr:rowOff>
    </xdr:to>
    <xdr:cxnSp macro="">
      <xdr:nvCxnSpPr>
        <xdr:cNvPr id="772" name="直線コネクタ 771"/>
        <xdr:cNvCxnSpPr/>
      </xdr:nvCxnSpPr>
      <xdr:spPr>
        <a:xfrm>
          <a:off x="19545300" y="184571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773" name="n_1aveValue【庁舎】&#10;一人当たり面積"/>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774" name="n_2aveValue【庁舎】&#10;一人当たり面積"/>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84980</xdr:rowOff>
    </xdr:from>
    <xdr:ext cx="469744" cy="259045"/>
    <xdr:sp macro="" textlink="">
      <xdr:nvSpPr>
        <xdr:cNvPr id="775" name="n_3aveValue【庁舎】&#10;一人当たり面積"/>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34562</xdr:rowOff>
    </xdr:from>
    <xdr:ext cx="469744" cy="259045"/>
    <xdr:sp macro="" textlink="">
      <xdr:nvSpPr>
        <xdr:cNvPr id="776" name="n_1mainValue【庁舎】&#10;一人当たり面積"/>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10177</xdr:rowOff>
    </xdr:from>
    <xdr:ext cx="469744" cy="259045"/>
    <xdr:sp macro="" textlink="">
      <xdr:nvSpPr>
        <xdr:cNvPr id="777" name="n_2mainValue【庁舎】&#10;一人当たり面積"/>
        <xdr:cNvSpPr txBox="1"/>
      </xdr:nvSpPr>
      <xdr:spPr>
        <a:xfrm>
          <a:off x="20199427" y="181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7890</xdr:rowOff>
    </xdr:from>
    <xdr:ext cx="469744" cy="259045"/>
    <xdr:sp macro="" textlink="">
      <xdr:nvSpPr>
        <xdr:cNvPr id="778" name="n_3mainValue【庁舎】&#10;一人当たり面積"/>
        <xdr:cNvSpPr txBox="1"/>
      </xdr:nvSpPr>
      <xdr:spPr>
        <a:xfrm>
          <a:off x="19310427" y="181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有形固定資産減価償却率について、図書館及び体育館・プールの数値が</a:t>
          </a:r>
          <a:r>
            <a:rPr kumimoji="1" lang="ja-JP" altLang="en-US" sz="1100">
              <a:solidFill>
                <a:schemeClr val="dk1"/>
              </a:solidFill>
              <a:effectLst/>
              <a:latin typeface="+mn-lt"/>
              <a:ea typeface="+mn-ea"/>
              <a:cs typeface="+mn-cs"/>
            </a:rPr>
            <a:t>鳥取</a:t>
          </a:r>
          <a:r>
            <a:rPr kumimoji="1" lang="ja-JP" altLang="ja-JP" sz="1100">
              <a:solidFill>
                <a:schemeClr val="dk1"/>
              </a:solidFill>
              <a:effectLst/>
              <a:latin typeface="+mn-lt"/>
              <a:ea typeface="+mn-ea"/>
              <a:cs typeface="+mn-cs"/>
            </a:rPr>
            <a:t>県</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を大きく上回っている。体育館・プールについては、個別施設計画を作成しており、公共施設</a:t>
          </a:r>
          <a:r>
            <a:rPr kumimoji="1" lang="ja-JP" altLang="en-US" sz="1100">
              <a:solidFill>
                <a:schemeClr val="dk1"/>
              </a:solidFill>
              <a:effectLst/>
              <a:latin typeface="+mn-lt"/>
              <a:ea typeface="+mn-ea"/>
              <a:cs typeface="+mn-cs"/>
            </a:rPr>
            <a:t>等適正管理推進事業</a:t>
          </a:r>
          <a:r>
            <a:rPr kumimoji="1" lang="ja-JP" altLang="ja-JP" sz="1100">
              <a:solidFill>
                <a:schemeClr val="dk1"/>
              </a:solidFill>
              <a:effectLst/>
              <a:latin typeface="+mn-lt"/>
              <a:ea typeface="+mn-ea"/>
              <a:cs typeface="+mn-cs"/>
            </a:rPr>
            <a:t>債を活用し、改修工事を実施するほか、廃止が決定した施設について除却</a:t>
          </a:r>
          <a:r>
            <a:rPr kumimoji="1" lang="ja-JP" altLang="en-US" sz="1100">
              <a:solidFill>
                <a:schemeClr val="dk1"/>
              </a:solidFill>
              <a:effectLst/>
              <a:latin typeface="+mn-lt"/>
              <a:ea typeface="+mn-ea"/>
              <a:cs typeface="+mn-cs"/>
            </a:rPr>
            <a:t>していく。</a:t>
          </a:r>
          <a:endParaRPr lang="ja-JP" altLang="ja-JP" sz="1400">
            <a:effectLst/>
          </a:endParaRPr>
        </a:p>
        <a:p>
          <a:r>
            <a:rPr kumimoji="1" lang="ja-JP" altLang="ja-JP" sz="1100">
              <a:solidFill>
                <a:schemeClr val="dk1"/>
              </a:solidFill>
              <a:effectLst/>
              <a:latin typeface="+mn-lt"/>
              <a:ea typeface="+mn-ea"/>
              <a:cs typeface="+mn-cs"/>
            </a:rPr>
            <a:t>また、図書館については、早急に個別施設計画を作成し、現状把握にもとづいた短中期の修繕計画を策定する。他の施設においても老朽化が進行していることから、施設更新を平準化しながら、</a:t>
          </a:r>
          <a:r>
            <a:rPr kumimoji="1" lang="ja-JP" altLang="en-US" sz="1100">
              <a:solidFill>
                <a:schemeClr val="dk1"/>
              </a:solidFill>
              <a:effectLst/>
              <a:latin typeface="+mn-lt"/>
              <a:ea typeface="+mn-ea"/>
              <a:cs typeface="+mn-cs"/>
            </a:rPr>
            <a:t>町の実態に即した</a:t>
          </a:r>
          <a:r>
            <a:rPr kumimoji="1" lang="ja-JP" altLang="ja-JP" sz="1100">
              <a:solidFill>
                <a:schemeClr val="dk1"/>
              </a:solidFill>
              <a:effectLst/>
              <a:latin typeface="+mn-lt"/>
              <a:ea typeface="+mn-ea"/>
              <a:cs typeface="+mn-cs"/>
            </a:rPr>
            <a:t>適正な施設</a:t>
          </a:r>
          <a:r>
            <a:rPr kumimoji="1" lang="ja-JP" altLang="en-US" sz="1100">
              <a:solidFill>
                <a:schemeClr val="dk1"/>
              </a:solidFill>
              <a:effectLst/>
              <a:latin typeface="+mn-lt"/>
              <a:ea typeface="+mn-ea"/>
              <a:cs typeface="+mn-cs"/>
            </a:rPr>
            <a:t>数（規模）</a:t>
          </a:r>
          <a:r>
            <a:rPr kumimoji="1" lang="ja-JP" altLang="ja-JP" sz="1100">
              <a:solidFill>
                <a:schemeClr val="dk1"/>
              </a:solidFill>
              <a:effectLst/>
              <a:latin typeface="+mn-lt"/>
              <a:ea typeface="+mn-ea"/>
              <a:cs typeface="+mn-cs"/>
            </a:rPr>
            <a:t>を維持する</a:t>
          </a:r>
          <a:r>
            <a:rPr kumimoji="1" lang="ja-JP" altLang="en-US" sz="1100">
              <a:solidFill>
                <a:schemeClr val="dk1"/>
              </a:solidFill>
              <a:effectLst/>
              <a:latin typeface="+mn-lt"/>
              <a:ea typeface="+mn-ea"/>
              <a:cs typeface="+mn-cs"/>
            </a:rPr>
            <a:t>ことを加味した</a:t>
          </a:r>
          <a:r>
            <a:rPr kumimoji="1" lang="ja-JP" altLang="ja-JP" sz="1100">
              <a:solidFill>
                <a:schemeClr val="dk1"/>
              </a:solidFill>
              <a:effectLst/>
              <a:latin typeface="+mn-lt"/>
              <a:ea typeface="+mn-ea"/>
              <a:cs typeface="+mn-cs"/>
            </a:rPr>
            <a:t>個別施設計画作成を進めていく。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村合併前から類似団体平均値を大幅に下回っているが、合併による財政基盤の強化及び合併後に行っている行財政改革等により、合併後はほぼ同水準で推移している。引き続き、人件費の縮減に努めながらの定員管理、事業の取捨選択や見直し等により投資的経費などの抑制を行い、歳出の削減を図るとともに、地方税の徴収強化等の取り組みを通じて自主財源を確保し、より一層の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・歳入面では地方税、地方消費税交付金が微増した一方、地方交付税等が減少し、歳出面では公債費が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し、前年に比べて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ポイント減少した。当面の間、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こども園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の建設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や小さな拠点整備</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より、普通建設事業費の増加傾向は継続するが、退職者の不補充等による職員数の減等に伴う人件費の削減、物件費などの経常的な経費の再確認による削減、上下水道料金の見直しによる繰出金の抑制、事業のゼロベースからの見直し等を行い、計画的に事業の廃止及び縮小を進めるとともに、アウトソーシングへの移行等により経常的な経費の削減を図る。経常的な一般財源の収入増加が見込めない中、引き続き町行政改革大綱に基づき経常的な経費全体の削減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73841</xdr:rowOff>
    </xdr:to>
    <xdr:cxnSp macro="">
      <xdr:nvCxnSpPr>
        <xdr:cNvPr id="135" name="直線コネクタ 134"/>
        <xdr:cNvCxnSpPr/>
      </xdr:nvCxnSpPr>
      <xdr:spPr>
        <a:xfrm flipV="1">
          <a:off x="4114800" y="11022512"/>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73841</xdr:rowOff>
    </xdr:from>
    <xdr:to>
      <xdr:col>19</xdr:col>
      <xdr:colOff>133350</xdr:colOff>
      <xdr:row>64</xdr:row>
      <xdr:rowOff>142784</xdr:rowOff>
    </xdr:to>
    <xdr:cxnSp macro="">
      <xdr:nvCxnSpPr>
        <xdr:cNvPr id="138" name="直線コネクタ 137"/>
        <xdr:cNvCxnSpPr/>
      </xdr:nvCxnSpPr>
      <xdr:spPr>
        <a:xfrm flipV="1">
          <a:off x="3225800" y="1104664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154759</xdr:rowOff>
    </xdr:from>
    <xdr:to>
      <xdr:col>15</xdr:col>
      <xdr:colOff>82550</xdr:colOff>
      <xdr:row>64</xdr:row>
      <xdr:rowOff>142784</xdr:rowOff>
    </xdr:to>
    <xdr:cxnSp macro="">
      <xdr:nvCxnSpPr>
        <xdr:cNvPr id="141" name="直線コネクタ 140"/>
        <xdr:cNvCxnSpPr/>
      </xdr:nvCxnSpPr>
      <xdr:spPr>
        <a:xfrm>
          <a:off x="2336800" y="10784659"/>
          <a:ext cx="889000" cy="3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154759</xdr:rowOff>
    </xdr:from>
    <xdr:to>
      <xdr:col>11</xdr:col>
      <xdr:colOff>31750</xdr:colOff>
      <xdr:row>63</xdr:row>
      <xdr:rowOff>17780</xdr:rowOff>
    </xdr:to>
    <xdr:cxnSp macro="">
      <xdr:nvCxnSpPr>
        <xdr:cNvPr id="144" name="直線コネクタ 143"/>
        <xdr:cNvCxnSpPr/>
      </xdr:nvCxnSpPr>
      <xdr:spPr>
        <a:xfrm flipV="1">
          <a:off x="1447800" y="1078465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170362</xdr:rowOff>
    </xdr:from>
    <xdr:to>
      <xdr:col>23</xdr:col>
      <xdr:colOff>184150</xdr:colOff>
      <xdr:row>64</xdr:row>
      <xdr:rowOff>100512</xdr:rowOff>
    </xdr:to>
    <xdr:sp macro="" textlink="">
      <xdr:nvSpPr>
        <xdr:cNvPr id="154" name="楕円 153"/>
        <xdr:cNvSpPr/>
      </xdr:nvSpPr>
      <xdr:spPr>
        <a:xfrm>
          <a:off x="49022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142439</xdr:rowOff>
    </xdr:from>
    <xdr:ext cx="762000" cy="259045"/>
    <xdr:sp macro="" textlink="">
      <xdr:nvSpPr>
        <xdr:cNvPr id="155" name="財政構造の弾力性該当値テキスト"/>
        <xdr:cNvSpPr txBox="1"/>
      </xdr:nvSpPr>
      <xdr:spPr>
        <a:xfrm>
          <a:off x="5041900" y="1094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23041</xdr:rowOff>
    </xdr:from>
    <xdr:to>
      <xdr:col>19</xdr:col>
      <xdr:colOff>184150</xdr:colOff>
      <xdr:row>64</xdr:row>
      <xdr:rowOff>124641</xdr:rowOff>
    </xdr:to>
    <xdr:sp macro="" textlink="">
      <xdr:nvSpPr>
        <xdr:cNvPr id="156" name="楕円 155"/>
        <xdr:cNvSpPr/>
      </xdr:nvSpPr>
      <xdr:spPr>
        <a:xfrm>
          <a:off x="4064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109418</xdr:rowOff>
    </xdr:from>
    <xdr:ext cx="736600" cy="259045"/>
    <xdr:sp macro="" textlink="">
      <xdr:nvSpPr>
        <xdr:cNvPr id="157" name="テキスト ボックス 156"/>
        <xdr:cNvSpPr txBox="1"/>
      </xdr:nvSpPr>
      <xdr:spPr>
        <a:xfrm>
          <a:off x="3733800" y="1108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91984</xdr:rowOff>
    </xdr:from>
    <xdr:to>
      <xdr:col>15</xdr:col>
      <xdr:colOff>133350</xdr:colOff>
      <xdr:row>65</xdr:row>
      <xdr:rowOff>22134</xdr:rowOff>
    </xdr:to>
    <xdr:sp macro="" textlink="">
      <xdr:nvSpPr>
        <xdr:cNvPr id="158" name="楕円 157"/>
        <xdr:cNvSpPr/>
      </xdr:nvSpPr>
      <xdr:spPr>
        <a:xfrm>
          <a:off x="3175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6911</xdr:rowOff>
    </xdr:from>
    <xdr:ext cx="762000" cy="259045"/>
    <xdr:sp macro="" textlink="">
      <xdr:nvSpPr>
        <xdr:cNvPr id="159" name="テキスト ボックス 158"/>
        <xdr:cNvSpPr txBox="1"/>
      </xdr:nvSpPr>
      <xdr:spPr>
        <a:xfrm>
          <a:off x="2844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103959</xdr:rowOff>
    </xdr:from>
    <xdr:to>
      <xdr:col>11</xdr:col>
      <xdr:colOff>82550</xdr:colOff>
      <xdr:row>63</xdr:row>
      <xdr:rowOff>34109</xdr:rowOff>
    </xdr:to>
    <xdr:sp macro="" textlink="">
      <xdr:nvSpPr>
        <xdr:cNvPr id="160" name="楕円 159"/>
        <xdr:cNvSpPr/>
      </xdr:nvSpPr>
      <xdr:spPr>
        <a:xfrm>
          <a:off x="2286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44286</xdr:rowOff>
    </xdr:from>
    <xdr:ext cx="762000" cy="259045"/>
    <xdr:sp macro="" textlink="">
      <xdr:nvSpPr>
        <xdr:cNvPr id="161" name="テキスト ボックス 160"/>
        <xdr:cNvSpPr txBox="1"/>
      </xdr:nvSpPr>
      <xdr:spPr>
        <a:xfrm>
          <a:off x="1955800" y="10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62" name="楕円 161"/>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63" name="テキスト ボックス 162"/>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１人当たりの金額は類似団体平均と比較して低くなっている要因として、一部の施設で指定管理者制度を導入していることや広域連合によりごみ処理業務等を行っていることがあげられる。対前年比では、物件費の増額で人口１人当たりの決算額が高くなっている。今後とも退職者の不補充等による職員数の減等に伴う人件費の削減、施設の統廃合や既存施設の維持管理費の削減、民間でも実施可能な部分につ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PPP</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の導入を検討するなど、民間への委託化をさらに進め、一層のコスト削減を図る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86283</xdr:rowOff>
    </xdr:from>
    <xdr:to>
      <xdr:col>23</xdr:col>
      <xdr:colOff>133350</xdr:colOff>
      <xdr:row>81</xdr:row>
      <xdr:rowOff>97123</xdr:rowOff>
    </xdr:to>
    <xdr:cxnSp macro="">
      <xdr:nvCxnSpPr>
        <xdr:cNvPr id="199" name="直線コネクタ 198"/>
        <xdr:cNvCxnSpPr/>
      </xdr:nvCxnSpPr>
      <xdr:spPr>
        <a:xfrm>
          <a:off x="4114800" y="13973733"/>
          <a:ext cx="8382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81900</xdr:rowOff>
    </xdr:from>
    <xdr:ext cx="762000" cy="259045"/>
    <xdr:sp macro="" textlink="">
      <xdr:nvSpPr>
        <xdr:cNvPr id="200" name="人件費・物件費等の状況平均値テキスト"/>
        <xdr:cNvSpPr txBox="1"/>
      </xdr:nvSpPr>
      <xdr:spPr>
        <a:xfrm>
          <a:off x="5041900" y="13969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86283</xdr:rowOff>
    </xdr:from>
    <xdr:to>
      <xdr:col>19</xdr:col>
      <xdr:colOff>133350</xdr:colOff>
      <xdr:row>81</xdr:row>
      <xdr:rowOff>93509</xdr:rowOff>
    </xdr:to>
    <xdr:cxnSp macro="">
      <xdr:nvCxnSpPr>
        <xdr:cNvPr id="202" name="直線コネクタ 201"/>
        <xdr:cNvCxnSpPr/>
      </xdr:nvCxnSpPr>
      <xdr:spPr>
        <a:xfrm flipV="1">
          <a:off x="3225800" y="13973733"/>
          <a:ext cx="889000" cy="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79580</xdr:rowOff>
    </xdr:from>
    <xdr:to>
      <xdr:col>15</xdr:col>
      <xdr:colOff>82550</xdr:colOff>
      <xdr:row>81</xdr:row>
      <xdr:rowOff>93509</xdr:rowOff>
    </xdr:to>
    <xdr:cxnSp macro="">
      <xdr:nvCxnSpPr>
        <xdr:cNvPr id="205" name="直線コネクタ 204"/>
        <xdr:cNvCxnSpPr/>
      </xdr:nvCxnSpPr>
      <xdr:spPr>
        <a:xfrm>
          <a:off x="2336800" y="13967030"/>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79173</xdr:rowOff>
    </xdr:from>
    <xdr:to>
      <xdr:col>11</xdr:col>
      <xdr:colOff>31750</xdr:colOff>
      <xdr:row>81</xdr:row>
      <xdr:rowOff>79580</xdr:rowOff>
    </xdr:to>
    <xdr:cxnSp macro="">
      <xdr:nvCxnSpPr>
        <xdr:cNvPr id="208" name="直線コネクタ 207"/>
        <xdr:cNvCxnSpPr/>
      </xdr:nvCxnSpPr>
      <xdr:spPr>
        <a:xfrm>
          <a:off x="1447800" y="13966623"/>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46323</xdr:rowOff>
    </xdr:from>
    <xdr:to>
      <xdr:col>23</xdr:col>
      <xdr:colOff>184150</xdr:colOff>
      <xdr:row>81</xdr:row>
      <xdr:rowOff>147923</xdr:rowOff>
    </xdr:to>
    <xdr:sp macro="" textlink="">
      <xdr:nvSpPr>
        <xdr:cNvPr id="218" name="楕円 217"/>
        <xdr:cNvSpPr/>
      </xdr:nvSpPr>
      <xdr:spPr>
        <a:xfrm>
          <a:off x="4902200" y="139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139050</xdr:rowOff>
    </xdr:from>
    <xdr:ext cx="762000" cy="259045"/>
    <xdr:sp macro="" textlink="">
      <xdr:nvSpPr>
        <xdr:cNvPr id="219" name="人件費・物件費等の状況該当値テキスト"/>
        <xdr:cNvSpPr txBox="1"/>
      </xdr:nvSpPr>
      <xdr:spPr>
        <a:xfrm>
          <a:off x="5041900" y="1385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35483</xdr:rowOff>
    </xdr:from>
    <xdr:to>
      <xdr:col>19</xdr:col>
      <xdr:colOff>184150</xdr:colOff>
      <xdr:row>81</xdr:row>
      <xdr:rowOff>137083</xdr:rowOff>
    </xdr:to>
    <xdr:sp macro="" textlink="">
      <xdr:nvSpPr>
        <xdr:cNvPr id="220" name="楕円 219"/>
        <xdr:cNvSpPr/>
      </xdr:nvSpPr>
      <xdr:spPr>
        <a:xfrm>
          <a:off x="4064000" y="139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147260</xdr:rowOff>
    </xdr:from>
    <xdr:ext cx="736600" cy="259045"/>
    <xdr:sp macro="" textlink="">
      <xdr:nvSpPr>
        <xdr:cNvPr id="221" name="テキスト ボックス 220"/>
        <xdr:cNvSpPr txBox="1"/>
      </xdr:nvSpPr>
      <xdr:spPr>
        <a:xfrm>
          <a:off x="3733800" y="1369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42709</xdr:rowOff>
    </xdr:from>
    <xdr:to>
      <xdr:col>15</xdr:col>
      <xdr:colOff>133350</xdr:colOff>
      <xdr:row>81</xdr:row>
      <xdr:rowOff>144309</xdr:rowOff>
    </xdr:to>
    <xdr:sp macro="" textlink="">
      <xdr:nvSpPr>
        <xdr:cNvPr id="222" name="楕円 221"/>
        <xdr:cNvSpPr/>
      </xdr:nvSpPr>
      <xdr:spPr>
        <a:xfrm>
          <a:off x="3175000" y="139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154486</xdr:rowOff>
    </xdr:from>
    <xdr:ext cx="762000" cy="259045"/>
    <xdr:sp macro="" textlink="">
      <xdr:nvSpPr>
        <xdr:cNvPr id="223" name="テキスト ボックス 222"/>
        <xdr:cNvSpPr txBox="1"/>
      </xdr:nvSpPr>
      <xdr:spPr>
        <a:xfrm>
          <a:off x="2844800" y="1369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28780</xdr:rowOff>
    </xdr:from>
    <xdr:to>
      <xdr:col>11</xdr:col>
      <xdr:colOff>82550</xdr:colOff>
      <xdr:row>81</xdr:row>
      <xdr:rowOff>130380</xdr:rowOff>
    </xdr:to>
    <xdr:sp macro="" textlink="">
      <xdr:nvSpPr>
        <xdr:cNvPr id="224" name="楕円 223"/>
        <xdr:cNvSpPr/>
      </xdr:nvSpPr>
      <xdr:spPr>
        <a:xfrm>
          <a:off x="2286000" y="139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140557</xdr:rowOff>
    </xdr:from>
    <xdr:ext cx="762000" cy="259045"/>
    <xdr:sp macro="" textlink="">
      <xdr:nvSpPr>
        <xdr:cNvPr id="225" name="テキスト ボックス 224"/>
        <xdr:cNvSpPr txBox="1"/>
      </xdr:nvSpPr>
      <xdr:spPr>
        <a:xfrm>
          <a:off x="1955800" y="1368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28373</xdr:rowOff>
    </xdr:from>
    <xdr:to>
      <xdr:col>7</xdr:col>
      <xdr:colOff>31750</xdr:colOff>
      <xdr:row>81</xdr:row>
      <xdr:rowOff>129973</xdr:rowOff>
    </xdr:to>
    <xdr:sp macro="" textlink="">
      <xdr:nvSpPr>
        <xdr:cNvPr id="226" name="楕円 225"/>
        <xdr:cNvSpPr/>
      </xdr:nvSpPr>
      <xdr:spPr>
        <a:xfrm>
          <a:off x="1397000" y="139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140150</xdr:rowOff>
    </xdr:from>
    <xdr:ext cx="762000" cy="259045"/>
    <xdr:sp macro="" textlink="">
      <xdr:nvSpPr>
        <xdr:cNvPr id="227" name="テキスト ボックス 226"/>
        <xdr:cNvSpPr txBox="1"/>
      </xdr:nvSpPr>
      <xdr:spPr>
        <a:xfrm>
          <a:off x="1066800" y="1368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中でも低水準である。採用・退職による職員構成の変動等の影響があり、今後も、年功的な要素が強い給料表の構造を見直しながら、職務・職責に応じた構造への転換を図る。また、各種手当の総点検を行い、より一層の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157480</xdr:rowOff>
    </xdr:from>
    <xdr:to>
      <xdr:col>81</xdr:col>
      <xdr:colOff>44450</xdr:colOff>
      <xdr:row>84</xdr:row>
      <xdr:rowOff>18204</xdr:rowOff>
    </xdr:to>
    <xdr:cxnSp macro="">
      <xdr:nvCxnSpPr>
        <xdr:cNvPr id="261" name="直線コネクタ 260"/>
        <xdr:cNvCxnSpPr/>
      </xdr:nvCxnSpPr>
      <xdr:spPr>
        <a:xfrm flipV="1">
          <a:off x="16179800" y="143878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18204</xdr:rowOff>
    </xdr:to>
    <xdr:cxnSp macro="">
      <xdr:nvCxnSpPr>
        <xdr:cNvPr id="264" name="直線コネクタ 263"/>
        <xdr:cNvCxnSpPr/>
      </xdr:nvCxnSpPr>
      <xdr:spPr>
        <a:xfrm>
          <a:off x="15290800" y="143234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101177</xdr:rowOff>
    </xdr:to>
    <xdr:cxnSp macro="">
      <xdr:nvCxnSpPr>
        <xdr:cNvPr id="267" name="直線コネクタ 266"/>
        <xdr:cNvCxnSpPr/>
      </xdr:nvCxnSpPr>
      <xdr:spPr>
        <a:xfrm flipV="1">
          <a:off x="14401800" y="14323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83</xdr:row>
      <xdr:rowOff>141393</xdr:rowOff>
    </xdr:to>
    <xdr:cxnSp macro="">
      <xdr:nvCxnSpPr>
        <xdr:cNvPr id="270" name="直線コネクタ 269"/>
        <xdr:cNvCxnSpPr/>
      </xdr:nvCxnSpPr>
      <xdr:spPr>
        <a:xfrm flipV="1">
          <a:off x="13512800" y="143315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32614</xdr:rowOff>
    </xdr:from>
    <xdr:ext cx="762000" cy="259045"/>
    <xdr:sp macro="" textlink="">
      <xdr:nvSpPr>
        <xdr:cNvPr id="274" name="テキスト ボックス 273"/>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106680</xdr:rowOff>
    </xdr:from>
    <xdr:to>
      <xdr:col>81</xdr:col>
      <xdr:colOff>95250</xdr:colOff>
      <xdr:row>84</xdr:row>
      <xdr:rowOff>36830</xdr:rowOff>
    </xdr:to>
    <xdr:sp macro="" textlink="">
      <xdr:nvSpPr>
        <xdr:cNvPr id="280" name="楕円 279"/>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123207</xdr:rowOff>
    </xdr:from>
    <xdr:ext cx="762000" cy="259045"/>
    <xdr:sp macro="" textlink="">
      <xdr:nvSpPr>
        <xdr:cNvPr id="281"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138854</xdr:rowOff>
    </xdr:from>
    <xdr:to>
      <xdr:col>77</xdr:col>
      <xdr:colOff>95250</xdr:colOff>
      <xdr:row>84</xdr:row>
      <xdr:rowOff>69004</xdr:rowOff>
    </xdr:to>
    <xdr:sp macro="" textlink="">
      <xdr:nvSpPr>
        <xdr:cNvPr id="282" name="楕円 281"/>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79181</xdr:rowOff>
    </xdr:from>
    <xdr:ext cx="736600" cy="259045"/>
    <xdr:sp macro="" textlink="">
      <xdr:nvSpPr>
        <xdr:cNvPr id="283" name="テキスト ボックス 282"/>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4" name="楕円 283"/>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5" name="テキスト ボックス 284"/>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86" name="楕円 285"/>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87" name="テキスト ボックス 286"/>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90593</xdr:rowOff>
    </xdr:from>
    <xdr:to>
      <xdr:col>64</xdr:col>
      <xdr:colOff>152400</xdr:colOff>
      <xdr:row>84</xdr:row>
      <xdr:rowOff>20743</xdr:rowOff>
    </xdr:to>
    <xdr:sp macro="" textlink="">
      <xdr:nvSpPr>
        <xdr:cNvPr id="288" name="楕円 287"/>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30920</xdr:rowOff>
    </xdr:from>
    <xdr:ext cx="762000" cy="259045"/>
    <xdr:sp macro="" textlink="">
      <xdr:nvSpPr>
        <xdr:cNvPr id="289" name="テキスト ボックス 288"/>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・町村合併により、類似団体平均を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権限委譲等による業務量の増もあるが、今後も行財政改革を進めて事務・事業の見直し等による一層の効率化を図るとともに、退職者の不補充等などにより職員数の削減等を進めて、より適切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143268</xdr:rowOff>
    </xdr:to>
    <xdr:cxnSp macro="">
      <xdr:nvCxnSpPr>
        <xdr:cNvPr id="326" name="直線コネクタ 325"/>
        <xdr:cNvCxnSpPr/>
      </xdr:nvCxnSpPr>
      <xdr:spPr>
        <a:xfrm>
          <a:off x="16179800" y="1076282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115691</xdr:rowOff>
    </xdr:from>
    <xdr:to>
      <xdr:col>77</xdr:col>
      <xdr:colOff>44450</xdr:colOff>
      <xdr:row>62</xdr:row>
      <xdr:rowOff>132927</xdr:rowOff>
    </xdr:to>
    <xdr:cxnSp macro="">
      <xdr:nvCxnSpPr>
        <xdr:cNvPr id="329" name="直線コネクタ 328"/>
        <xdr:cNvCxnSpPr/>
      </xdr:nvCxnSpPr>
      <xdr:spPr>
        <a:xfrm>
          <a:off x="15290800" y="107455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115691</xdr:rowOff>
    </xdr:from>
    <xdr:to>
      <xdr:col>72</xdr:col>
      <xdr:colOff>203200</xdr:colOff>
      <xdr:row>62</xdr:row>
      <xdr:rowOff>151312</xdr:rowOff>
    </xdr:to>
    <xdr:cxnSp macro="">
      <xdr:nvCxnSpPr>
        <xdr:cNvPr id="332" name="直線コネクタ 331"/>
        <xdr:cNvCxnSpPr/>
      </xdr:nvCxnSpPr>
      <xdr:spPr>
        <a:xfrm flipV="1">
          <a:off x="14401800" y="10745591"/>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151312</xdr:rowOff>
    </xdr:from>
    <xdr:to>
      <xdr:col>68</xdr:col>
      <xdr:colOff>152400</xdr:colOff>
      <xdr:row>63</xdr:row>
      <xdr:rowOff>92468</xdr:rowOff>
    </xdr:to>
    <xdr:cxnSp macro="">
      <xdr:nvCxnSpPr>
        <xdr:cNvPr id="335" name="直線コネクタ 334"/>
        <xdr:cNvCxnSpPr/>
      </xdr:nvCxnSpPr>
      <xdr:spPr>
        <a:xfrm flipV="1">
          <a:off x="13512800" y="1078121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92468</xdr:rowOff>
    </xdr:from>
    <xdr:to>
      <xdr:col>81</xdr:col>
      <xdr:colOff>95250</xdr:colOff>
      <xdr:row>63</xdr:row>
      <xdr:rowOff>22618</xdr:rowOff>
    </xdr:to>
    <xdr:sp macro="" textlink="">
      <xdr:nvSpPr>
        <xdr:cNvPr id="345" name="楕円 344"/>
        <xdr:cNvSpPr/>
      </xdr:nvSpPr>
      <xdr:spPr>
        <a:xfrm>
          <a:off x="169672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64545</xdr:rowOff>
    </xdr:from>
    <xdr:ext cx="762000" cy="259045"/>
    <xdr:sp macro="" textlink="">
      <xdr:nvSpPr>
        <xdr:cNvPr id="346" name="定員管理の状況該当値テキスト"/>
        <xdr:cNvSpPr txBox="1"/>
      </xdr:nvSpPr>
      <xdr:spPr>
        <a:xfrm>
          <a:off x="17106900" y="1069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7" name="楕円 346"/>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8" name="テキスト ボックス 347"/>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64891</xdr:rowOff>
    </xdr:from>
    <xdr:to>
      <xdr:col>73</xdr:col>
      <xdr:colOff>44450</xdr:colOff>
      <xdr:row>62</xdr:row>
      <xdr:rowOff>166491</xdr:rowOff>
    </xdr:to>
    <xdr:sp macro="" textlink="">
      <xdr:nvSpPr>
        <xdr:cNvPr id="349" name="楕円 348"/>
        <xdr:cNvSpPr/>
      </xdr:nvSpPr>
      <xdr:spPr>
        <a:xfrm>
          <a:off x="15240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50" name="テキスト ボックス 349"/>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100512</xdr:rowOff>
    </xdr:from>
    <xdr:to>
      <xdr:col>68</xdr:col>
      <xdr:colOff>203200</xdr:colOff>
      <xdr:row>63</xdr:row>
      <xdr:rowOff>30662</xdr:rowOff>
    </xdr:to>
    <xdr:sp macro="" textlink="">
      <xdr:nvSpPr>
        <xdr:cNvPr id="351" name="楕円 350"/>
        <xdr:cNvSpPr/>
      </xdr:nvSpPr>
      <xdr:spPr>
        <a:xfrm>
          <a:off x="14351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15439</xdr:rowOff>
    </xdr:from>
    <xdr:ext cx="762000" cy="259045"/>
    <xdr:sp macro="" textlink="">
      <xdr:nvSpPr>
        <xdr:cNvPr id="352" name="テキスト ボックス 351"/>
        <xdr:cNvSpPr txBox="1"/>
      </xdr:nvSpPr>
      <xdr:spPr>
        <a:xfrm>
          <a:off x="14020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41668</xdr:rowOff>
    </xdr:from>
    <xdr:to>
      <xdr:col>64</xdr:col>
      <xdr:colOff>152400</xdr:colOff>
      <xdr:row>63</xdr:row>
      <xdr:rowOff>143268</xdr:rowOff>
    </xdr:to>
    <xdr:sp macro="" textlink="">
      <xdr:nvSpPr>
        <xdr:cNvPr id="353" name="楕円 352"/>
        <xdr:cNvSpPr/>
      </xdr:nvSpPr>
      <xdr:spPr>
        <a:xfrm>
          <a:off x="13462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128045</xdr:rowOff>
    </xdr:from>
    <xdr:ext cx="762000" cy="259045"/>
    <xdr:sp macro="" textlink="">
      <xdr:nvSpPr>
        <xdr:cNvPr id="354" name="テキスト ボックス 353"/>
        <xdr:cNvSpPr txBox="1"/>
      </xdr:nvSpPr>
      <xdr:spPr>
        <a:xfrm>
          <a:off x="13131800" y="109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・町村合併に伴う合併特例債事業や小学校建設などの普通建設事業費に係る起債の償還等に伴い、類似団体平均を大きく上回っているが、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継続しての繰上償還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近年の実質公債費比率は減少傾向であり、平成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等の大規模な事業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は継続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ており、事業着手に当たっては、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事業費の抑制や交付税算入が高い起債の効果的な利用に努め、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繰上償還を行うなどして実質公債費比率の抑制に努める。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13208</xdr:rowOff>
    </xdr:from>
    <xdr:to>
      <xdr:col>81</xdr:col>
      <xdr:colOff>44450</xdr:colOff>
      <xdr:row>43</xdr:row>
      <xdr:rowOff>51816</xdr:rowOff>
    </xdr:to>
    <xdr:cxnSp macro="">
      <xdr:nvCxnSpPr>
        <xdr:cNvPr id="385" name="直線コネクタ 384"/>
        <xdr:cNvCxnSpPr/>
      </xdr:nvCxnSpPr>
      <xdr:spPr>
        <a:xfrm flipV="1">
          <a:off x="16179800" y="738555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51816</xdr:rowOff>
    </xdr:from>
    <xdr:to>
      <xdr:col>77</xdr:col>
      <xdr:colOff>44450</xdr:colOff>
      <xdr:row>43</xdr:row>
      <xdr:rowOff>71120</xdr:rowOff>
    </xdr:to>
    <xdr:cxnSp macro="">
      <xdr:nvCxnSpPr>
        <xdr:cNvPr id="388" name="直線コネクタ 387"/>
        <xdr:cNvCxnSpPr/>
      </xdr:nvCxnSpPr>
      <xdr:spPr>
        <a:xfrm flipV="1">
          <a:off x="15290800" y="74241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85598</xdr:rowOff>
    </xdr:to>
    <xdr:cxnSp macro="">
      <xdr:nvCxnSpPr>
        <xdr:cNvPr id="391" name="直線コネクタ 390"/>
        <xdr:cNvCxnSpPr/>
      </xdr:nvCxnSpPr>
      <xdr:spPr>
        <a:xfrm flipV="1">
          <a:off x="14401800" y="744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43</xdr:row>
      <xdr:rowOff>119380</xdr:rowOff>
    </xdr:to>
    <xdr:cxnSp macro="">
      <xdr:nvCxnSpPr>
        <xdr:cNvPr id="394" name="直線コネクタ 393"/>
        <xdr:cNvCxnSpPr/>
      </xdr:nvCxnSpPr>
      <xdr:spPr>
        <a:xfrm flipV="1">
          <a:off x="13512800" y="74579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133858</xdr:rowOff>
    </xdr:from>
    <xdr:to>
      <xdr:col>81</xdr:col>
      <xdr:colOff>95250</xdr:colOff>
      <xdr:row>43</xdr:row>
      <xdr:rowOff>64008</xdr:rowOff>
    </xdr:to>
    <xdr:sp macro="" textlink="">
      <xdr:nvSpPr>
        <xdr:cNvPr id="404" name="楕円 403"/>
        <xdr:cNvSpPr/>
      </xdr:nvSpPr>
      <xdr:spPr>
        <a:xfrm>
          <a:off x="169672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105935</xdr:rowOff>
    </xdr:from>
    <xdr:ext cx="762000" cy="259045"/>
    <xdr:sp macro="" textlink="">
      <xdr:nvSpPr>
        <xdr:cNvPr id="405" name="公債費負担の状況該当値テキスト"/>
        <xdr:cNvSpPr txBox="1"/>
      </xdr:nvSpPr>
      <xdr:spPr>
        <a:xfrm>
          <a:off x="17106900" y="730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1016</xdr:rowOff>
    </xdr:from>
    <xdr:to>
      <xdr:col>77</xdr:col>
      <xdr:colOff>95250</xdr:colOff>
      <xdr:row>43</xdr:row>
      <xdr:rowOff>102616</xdr:rowOff>
    </xdr:to>
    <xdr:sp macro="" textlink="">
      <xdr:nvSpPr>
        <xdr:cNvPr id="406" name="楕円 405"/>
        <xdr:cNvSpPr/>
      </xdr:nvSpPr>
      <xdr:spPr>
        <a:xfrm>
          <a:off x="16129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87393</xdr:rowOff>
    </xdr:from>
    <xdr:ext cx="736600" cy="259045"/>
    <xdr:sp macro="" textlink="">
      <xdr:nvSpPr>
        <xdr:cNvPr id="407" name="テキスト ボックス 406"/>
        <xdr:cNvSpPr txBox="1"/>
      </xdr:nvSpPr>
      <xdr:spPr>
        <a:xfrm>
          <a:off x="15798800" y="745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8" name="楕円 407"/>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9" name="テキスト ボックス 408"/>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10" name="楕円 409"/>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11" name="テキスト ボックス 410"/>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12" name="楕円 411"/>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13" name="テキスト ボックス 412"/>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・新発債の増加による地方債現在高の増額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は繰上償還を優先、大型事業実施のための基金取崩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や小さな拠点整備等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による地方債残高の増加が見込まれることから、後世への負担を少しでも軽減するよう、行財政改革を強力に推進するとともに、新規事業の実施等について総点検を図り、財政の健全化に努める。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96647</xdr:rowOff>
    </xdr:from>
    <xdr:to>
      <xdr:col>81</xdr:col>
      <xdr:colOff>44450</xdr:colOff>
      <xdr:row>15</xdr:row>
      <xdr:rowOff>14478</xdr:rowOff>
    </xdr:to>
    <xdr:cxnSp macro="">
      <xdr:nvCxnSpPr>
        <xdr:cNvPr id="445" name="直線コネクタ 444"/>
        <xdr:cNvCxnSpPr/>
      </xdr:nvCxnSpPr>
      <xdr:spPr>
        <a:xfrm>
          <a:off x="16179800" y="2496947"/>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95199</xdr:rowOff>
    </xdr:from>
    <xdr:to>
      <xdr:col>77</xdr:col>
      <xdr:colOff>44450</xdr:colOff>
      <xdr:row>14</xdr:row>
      <xdr:rowOff>96647</xdr:rowOff>
    </xdr:to>
    <xdr:cxnSp macro="">
      <xdr:nvCxnSpPr>
        <xdr:cNvPr id="448" name="直線コネクタ 447"/>
        <xdr:cNvCxnSpPr/>
      </xdr:nvCxnSpPr>
      <xdr:spPr>
        <a:xfrm>
          <a:off x="15290800" y="249549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52468</xdr:rowOff>
    </xdr:from>
    <xdr:ext cx="736600" cy="259045"/>
    <xdr:sp macro="" textlink="">
      <xdr:nvSpPr>
        <xdr:cNvPr id="450" name="テキスト ボックス 449"/>
        <xdr:cNvSpPr txBox="1"/>
      </xdr:nvSpPr>
      <xdr:spPr>
        <a:xfrm>
          <a:off x="15798800" y="262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81204</xdr:rowOff>
    </xdr:from>
    <xdr:to>
      <xdr:col>72</xdr:col>
      <xdr:colOff>203200</xdr:colOff>
      <xdr:row>14</xdr:row>
      <xdr:rowOff>95199</xdr:rowOff>
    </xdr:to>
    <xdr:cxnSp macro="">
      <xdr:nvCxnSpPr>
        <xdr:cNvPr id="451" name="直線コネクタ 450"/>
        <xdr:cNvCxnSpPr/>
      </xdr:nvCxnSpPr>
      <xdr:spPr>
        <a:xfrm>
          <a:off x="14401800" y="248150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73702</xdr:rowOff>
    </xdr:from>
    <xdr:ext cx="762000" cy="259045"/>
    <xdr:sp macro="" textlink="">
      <xdr:nvSpPr>
        <xdr:cNvPr id="453" name="テキスト ボックス 452"/>
        <xdr:cNvSpPr txBox="1"/>
      </xdr:nvSpPr>
      <xdr:spPr>
        <a:xfrm>
          <a:off x="14909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81204</xdr:rowOff>
    </xdr:from>
    <xdr:to>
      <xdr:col>68</xdr:col>
      <xdr:colOff>152400</xdr:colOff>
      <xdr:row>15</xdr:row>
      <xdr:rowOff>20752</xdr:rowOff>
    </xdr:to>
    <xdr:cxnSp macro="">
      <xdr:nvCxnSpPr>
        <xdr:cNvPr id="454" name="直線コネクタ 453"/>
        <xdr:cNvCxnSpPr/>
      </xdr:nvCxnSpPr>
      <xdr:spPr>
        <a:xfrm flipV="1">
          <a:off x="13512800" y="248150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6" name="テキスト ボックス 455"/>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8" name="テキスト ボックス 457"/>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135128</xdr:rowOff>
    </xdr:from>
    <xdr:to>
      <xdr:col>81</xdr:col>
      <xdr:colOff>95250</xdr:colOff>
      <xdr:row>15</xdr:row>
      <xdr:rowOff>65278</xdr:rowOff>
    </xdr:to>
    <xdr:sp macro="" textlink="">
      <xdr:nvSpPr>
        <xdr:cNvPr id="464" name="楕円 463"/>
        <xdr:cNvSpPr/>
      </xdr:nvSpPr>
      <xdr:spPr>
        <a:xfrm>
          <a:off x="169672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107205</xdr:rowOff>
    </xdr:from>
    <xdr:ext cx="762000" cy="259045"/>
    <xdr:sp macro="" textlink="">
      <xdr:nvSpPr>
        <xdr:cNvPr id="465" name="将来負担の状況該当値テキスト"/>
        <xdr:cNvSpPr txBox="1"/>
      </xdr:nvSpPr>
      <xdr:spPr>
        <a:xfrm>
          <a:off x="17106900" y="25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45847</xdr:rowOff>
    </xdr:from>
    <xdr:to>
      <xdr:col>77</xdr:col>
      <xdr:colOff>95250</xdr:colOff>
      <xdr:row>14</xdr:row>
      <xdr:rowOff>147447</xdr:rowOff>
    </xdr:to>
    <xdr:sp macro="" textlink="">
      <xdr:nvSpPr>
        <xdr:cNvPr id="466" name="楕円 465"/>
        <xdr:cNvSpPr/>
      </xdr:nvSpPr>
      <xdr:spPr>
        <a:xfrm>
          <a:off x="16129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157624</xdr:rowOff>
    </xdr:from>
    <xdr:ext cx="736600" cy="259045"/>
    <xdr:sp macro="" textlink="">
      <xdr:nvSpPr>
        <xdr:cNvPr id="467" name="テキスト ボックス 466"/>
        <xdr:cNvSpPr txBox="1"/>
      </xdr:nvSpPr>
      <xdr:spPr>
        <a:xfrm>
          <a:off x="15798800" y="221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44399</xdr:rowOff>
    </xdr:from>
    <xdr:to>
      <xdr:col>73</xdr:col>
      <xdr:colOff>44450</xdr:colOff>
      <xdr:row>14</xdr:row>
      <xdr:rowOff>145999</xdr:rowOff>
    </xdr:to>
    <xdr:sp macro="" textlink="">
      <xdr:nvSpPr>
        <xdr:cNvPr id="468" name="楕円 467"/>
        <xdr:cNvSpPr/>
      </xdr:nvSpPr>
      <xdr:spPr>
        <a:xfrm>
          <a:off x="15240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156176</xdr:rowOff>
    </xdr:from>
    <xdr:ext cx="762000" cy="259045"/>
    <xdr:sp macro="" textlink="">
      <xdr:nvSpPr>
        <xdr:cNvPr id="469" name="テキスト ボックス 468"/>
        <xdr:cNvSpPr txBox="1"/>
      </xdr:nvSpPr>
      <xdr:spPr>
        <a:xfrm>
          <a:off x="14909800" y="2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30404</xdr:rowOff>
    </xdr:from>
    <xdr:to>
      <xdr:col>68</xdr:col>
      <xdr:colOff>203200</xdr:colOff>
      <xdr:row>14</xdr:row>
      <xdr:rowOff>132004</xdr:rowOff>
    </xdr:to>
    <xdr:sp macro="" textlink="">
      <xdr:nvSpPr>
        <xdr:cNvPr id="470" name="楕円 469"/>
        <xdr:cNvSpPr/>
      </xdr:nvSpPr>
      <xdr:spPr>
        <a:xfrm>
          <a:off x="14351000" y="24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142181</xdr:rowOff>
    </xdr:from>
    <xdr:ext cx="762000" cy="259045"/>
    <xdr:sp macro="" textlink="">
      <xdr:nvSpPr>
        <xdr:cNvPr id="471" name="テキスト ボックス 470"/>
        <xdr:cNvSpPr txBox="1"/>
      </xdr:nvSpPr>
      <xdr:spPr>
        <a:xfrm>
          <a:off x="14020800" y="219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141402</xdr:rowOff>
    </xdr:from>
    <xdr:to>
      <xdr:col>64</xdr:col>
      <xdr:colOff>152400</xdr:colOff>
      <xdr:row>15</xdr:row>
      <xdr:rowOff>71552</xdr:rowOff>
    </xdr:to>
    <xdr:sp macro="" textlink="">
      <xdr:nvSpPr>
        <xdr:cNvPr id="472" name="楕円 471"/>
        <xdr:cNvSpPr/>
      </xdr:nvSpPr>
      <xdr:spPr>
        <a:xfrm>
          <a:off x="13462000" y="25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81729</xdr:rowOff>
    </xdr:from>
    <xdr:ext cx="762000" cy="259045"/>
    <xdr:sp macro="" textlink="">
      <xdr:nvSpPr>
        <xdr:cNvPr id="473" name="テキスト ボックス 472"/>
        <xdr:cNvSpPr txBox="1"/>
      </xdr:nvSpPr>
      <xdr:spPr>
        <a:xfrm>
          <a:off x="13131800" y="231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人件費に係る経常収支比率は低くなっている。要因としては採用・退職による職員構成の変動等によるもので、ラスパイレス指数も低い現状にある。今後も、退職者の不補充等による職員数の減、各種手当の見直し等給与の適正化により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72136</xdr:rowOff>
    </xdr:to>
    <xdr:cxnSp macro="">
      <xdr:nvCxnSpPr>
        <xdr:cNvPr id="64" name="直線コネクタ 63"/>
        <xdr:cNvCxnSpPr/>
      </xdr:nvCxnSpPr>
      <xdr:spPr>
        <a:xfrm>
          <a:off x="3987800" y="6244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72136</xdr:rowOff>
    </xdr:to>
    <xdr:cxnSp macro="">
      <xdr:nvCxnSpPr>
        <xdr:cNvPr id="67" name="直線コネクタ 66"/>
        <xdr:cNvCxnSpPr/>
      </xdr:nvCxnSpPr>
      <xdr:spPr>
        <a:xfrm>
          <a:off x="3098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62992</xdr:rowOff>
    </xdr:to>
    <xdr:cxnSp macro="">
      <xdr:nvCxnSpPr>
        <xdr:cNvPr id="70" name="直線コネクタ 69"/>
        <xdr:cNvCxnSpPr/>
      </xdr:nvCxnSpPr>
      <xdr:spPr>
        <a:xfrm>
          <a:off x="2209800" y="61986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30988</xdr:rowOff>
    </xdr:to>
    <xdr:cxnSp macro="">
      <xdr:nvCxnSpPr>
        <xdr:cNvPr id="73" name="直線コネクタ 72"/>
        <xdr:cNvCxnSpPr/>
      </xdr:nvCxnSpPr>
      <xdr:spPr>
        <a:xfrm flipV="1">
          <a:off x="1320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が類似団体平均に比較して低くなっているのは、事務・事業の見直しによる削減、施設管理費の削減、指定管理者制度の導入等によるものである。引き続き、事務・事業の見直し、民間への委託化の推進等の行財政改革を行い、より一層のコスト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107950</xdr:rowOff>
    </xdr:to>
    <xdr:cxnSp macro="">
      <xdr:nvCxnSpPr>
        <xdr:cNvPr id="125" name="直線コネクタ 124"/>
        <xdr:cNvCxnSpPr/>
      </xdr:nvCxnSpPr>
      <xdr:spPr>
        <a:xfrm>
          <a:off x="15671800" y="263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77470</xdr:rowOff>
    </xdr:to>
    <xdr:cxnSp macro="">
      <xdr:nvCxnSpPr>
        <xdr:cNvPr id="128" name="直線コネクタ 127"/>
        <xdr:cNvCxnSpPr/>
      </xdr:nvCxnSpPr>
      <xdr:spPr>
        <a:xfrm flipV="1">
          <a:off x="14782800" y="263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77470</xdr:rowOff>
    </xdr:to>
    <xdr:cxnSp macro="">
      <xdr:nvCxnSpPr>
        <xdr:cNvPr id="131" name="直線コネクタ 130"/>
        <xdr:cNvCxnSpPr/>
      </xdr:nvCxnSpPr>
      <xdr:spPr>
        <a:xfrm>
          <a:off x="13893800" y="258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16510</xdr:rowOff>
    </xdr:to>
    <xdr:cxnSp macro="">
      <xdr:nvCxnSpPr>
        <xdr:cNvPr id="134" name="直線コネクタ 133"/>
        <xdr:cNvCxnSpPr/>
      </xdr:nvCxnSpPr>
      <xdr:spPr>
        <a:xfrm>
          <a:off x="13004800" y="258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8" name="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0" name="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が類似団体平均を大きく上回っているのは、主に福祉事務所による生活保護や単独事業による子育て支援のための施策など、福祉施策に重点を置いている政策を展開していることが挙げられる。今後も扶助費の増額が予想される中、事務・事業の取捨選択や見直し等を行い、財政を圧迫する一因となっている扶助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6350</xdr:rowOff>
    </xdr:to>
    <xdr:cxnSp macro="">
      <xdr:nvCxnSpPr>
        <xdr:cNvPr id="186" name="直線コネクタ 185"/>
        <xdr:cNvCxnSpPr/>
      </xdr:nvCxnSpPr>
      <xdr:spPr>
        <a:xfrm flipV="1">
          <a:off x="3987800" y="1010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6350</xdr:rowOff>
    </xdr:to>
    <xdr:cxnSp macro="">
      <xdr:nvCxnSpPr>
        <xdr:cNvPr id="189" name="直線コネクタ 188"/>
        <xdr:cNvCxnSpPr/>
      </xdr:nvCxnSpPr>
      <xdr:spPr>
        <a:xfrm>
          <a:off x="3098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165100</xdr:rowOff>
    </xdr:to>
    <xdr:cxnSp macro="">
      <xdr:nvCxnSpPr>
        <xdr:cNvPr id="192" name="直線コネクタ 191"/>
        <xdr:cNvCxnSpPr/>
      </xdr:nvCxnSpPr>
      <xdr:spPr>
        <a:xfrm>
          <a:off x="2209800" y="995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25400</xdr:rowOff>
    </xdr:to>
    <xdr:cxnSp macro="">
      <xdr:nvCxnSpPr>
        <xdr:cNvPr id="195" name="直線コネクタ 194"/>
        <xdr:cNvCxnSpPr/>
      </xdr:nvCxnSpPr>
      <xdr:spPr>
        <a:xfrm flipV="1">
          <a:off x="1320800" y="995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7" name="楕円 206"/>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08" name="テキスト ボックス 207"/>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9" name="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3" name="楕円 212"/>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4" name="テキスト ボックス 213"/>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への繰出金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増加したものの、前年に比べて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ポイント上回った。今後とも公営企業会計への繰出金が必要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、下水道料金等の見直し、経費の削減を行い、健全化・適正化を図るとともに、に努め、繰出金の抑制に努める。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113284</xdr:rowOff>
    </xdr:from>
    <xdr:to>
      <xdr:col>82</xdr:col>
      <xdr:colOff>107950</xdr:colOff>
      <xdr:row>58</xdr:row>
      <xdr:rowOff>149860</xdr:rowOff>
    </xdr:to>
    <xdr:cxnSp macro="">
      <xdr:nvCxnSpPr>
        <xdr:cNvPr id="244" name="直線コネクタ 243"/>
        <xdr:cNvCxnSpPr/>
      </xdr:nvCxnSpPr>
      <xdr:spPr>
        <a:xfrm flipV="1">
          <a:off x="15671800" y="100573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58</xdr:row>
      <xdr:rowOff>163576</xdr:rowOff>
    </xdr:to>
    <xdr:cxnSp macro="">
      <xdr:nvCxnSpPr>
        <xdr:cNvPr id="247" name="直線コネクタ 246"/>
        <xdr:cNvCxnSpPr/>
      </xdr:nvCxnSpPr>
      <xdr:spPr>
        <a:xfrm flipV="1">
          <a:off x="14782800" y="10093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154432</xdr:rowOff>
    </xdr:from>
    <xdr:to>
      <xdr:col>73</xdr:col>
      <xdr:colOff>180975</xdr:colOff>
      <xdr:row>58</xdr:row>
      <xdr:rowOff>163576</xdr:rowOff>
    </xdr:to>
    <xdr:cxnSp macro="">
      <xdr:nvCxnSpPr>
        <xdr:cNvPr id="250" name="直線コネクタ 249"/>
        <xdr:cNvCxnSpPr/>
      </xdr:nvCxnSpPr>
      <xdr:spPr>
        <a:xfrm>
          <a:off x="13893800" y="975563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56</xdr:row>
      <xdr:rowOff>154432</xdr:rowOff>
    </xdr:to>
    <xdr:cxnSp macro="">
      <xdr:nvCxnSpPr>
        <xdr:cNvPr id="253" name="直線コネクタ 252"/>
        <xdr:cNvCxnSpPr/>
      </xdr:nvCxnSpPr>
      <xdr:spPr>
        <a:xfrm>
          <a:off x="13004800" y="9741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62484</xdr:rowOff>
    </xdr:from>
    <xdr:to>
      <xdr:col>82</xdr:col>
      <xdr:colOff>158750</xdr:colOff>
      <xdr:row>58</xdr:row>
      <xdr:rowOff>164084</xdr:rowOff>
    </xdr:to>
    <xdr:sp macro="" textlink="">
      <xdr:nvSpPr>
        <xdr:cNvPr id="263" name="楕円 262"/>
        <xdr:cNvSpPr/>
      </xdr:nvSpPr>
      <xdr:spPr>
        <a:xfrm>
          <a:off x="164592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34561</xdr:rowOff>
    </xdr:from>
    <xdr:ext cx="762000" cy="259045"/>
    <xdr:sp macro="" textlink="">
      <xdr:nvSpPr>
        <xdr:cNvPr id="264" name="その他該当値テキスト"/>
        <xdr:cNvSpPr txBox="1"/>
      </xdr:nvSpPr>
      <xdr:spPr>
        <a:xfrm>
          <a:off x="16598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5" name="楕円 264"/>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6" name="テキスト ボックス 265"/>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112776</xdr:rowOff>
    </xdr:from>
    <xdr:to>
      <xdr:col>74</xdr:col>
      <xdr:colOff>31750</xdr:colOff>
      <xdr:row>59</xdr:row>
      <xdr:rowOff>42926</xdr:rowOff>
    </xdr:to>
    <xdr:sp macro="" textlink="">
      <xdr:nvSpPr>
        <xdr:cNvPr id="267" name="楕円 266"/>
        <xdr:cNvSpPr/>
      </xdr:nvSpPr>
      <xdr:spPr>
        <a:xfrm>
          <a:off x="14732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27703</xdr:rowOff>
    </xdr:from>
    <xdr:ext cx="762000" cy="259045"/>
    <xdr:sp macro="" textlink="">
      <xdr:nvSpPr>
        <xdr:cNvPr id="268" name="テキスト ボックス 267"/>
        <xdr:cNvSpPr txBox="1"/>
      </xdr:nvSpPr>
      <xdr:spPr>
        <a:xfrm>
          <a:off x="14401800" y="1014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69" name="楕円 268"/>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43959</xdr:rowOff>
    </xdr:from>
    <xdr:ext cx="762000" cy="259045"/>
    <xdr:sp macro="" textlink="">
      <xdr:nvSpPr>
        <xdr:cNvPr id="270" name="テキスト ボックス 269"/>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71" name="楕円 270"/>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72" name="テキスト ボックス 271"/>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・補助費等が類似団体平均を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のは、行財政改革により補助金及び負担金等の廃止や見直しを行ったことによる削減効果が現れている。今後も、補助金を交付することが適当な事業か否かの検証を行うことにより補助金及び負担金等の廃止や見直しに取り組み、より一層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97282</xdr:rowOff>
    </xdr:to>
    <xdr:cxnSp macro="">
      <xdr:nvCxnSpPr>
        <xdr:cNvPr id="302" name="直線コネクタ 301"/>
        <xdr:cNvCxnSpPr/>
      </xdr:nvCxnSpPr>
      <xdr:spPr>
        <a:xfrm>
          <a:off x="15671800" y="6098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101854</xdr:rowOff>
    </xdr:to>
    <xdr:cxnSp macro="">
      <xdr:nvCxnSpPr>
        <xdr:cNvPr id="305" name="直線コネクタ 304"/>
        <xdr:cNvCxnSpPr/>
      </xdr:nvCxnSpPr>
      <xdr:spPr>
        <a:xfrm flipV="1">
          <a:off x="14782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60706</xdr:rowOff>
    </xdr:from>
    <xdr:to>
      <xdr:col>73</xdr:col>
      <xdr:colOff>180975</xdr:colOff>
      <xdr:row>35</xdr:row>
      <xdr:rowOff>101854</xdr:rowOff>
    </xdr:to>
    <xdr:cxnSp macro="">
      <xdr:nvCxnSpPr>
        <xdr:cNvPr id="308" name="直線コネクタ 307"/>
        <xdr:cNvCxnSpPr/>
      </xdr:nvCxnSpPr>
      <xdr:spPr>
        <a:xfrm>
          <a:off x="13893800" y="6061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83566</xdr:rowOff>
    </xdr:to>
    <xdr:cxnSp macro="">
      <xdr:nvCxnSpPr>
        <xdr:cNvPr id="311" name="直線コネクタ 310"/>
        <xdr:cNvCxnSpPr/>
      </xdr:nvCxnSpPr>
      <xdr:spPr>
        <a:xfrm flipV="1">
          <a:off x="13004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1" name="楕円 320"/>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2"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3" name="楕円 322"/>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4" name="テキスト ボックス 323"/>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5" name="楕円 324"/>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6" name="テキスト ボックス 325"/>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27" name="楕円 326"/>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28" name="テキスト ボックス 327"/>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9" name="楕円 328"/>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0" name="テキスト ボックス 329"/>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償還の完了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により、前年と比べ、額が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し、公債費に係る経常収支比率は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ポイント減少した。類似団体では依然として下位にある。町財政において公債費の負担は非常に重たく、厳しい財政運営となっている。地方債の新規発行を伴う、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建設等の大型事業は事業費を抑制しつつ、繰上償還等を行いながら公債費の抑制に努める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78</xdr:row>
      <xdr:rowOff>163576</xdr:rowOff>
    </xdr:to>
    <xdr:cxnSp macro="">
      <xdr:nvCxnSpPr>
        <xdr:cNvPr id="360" name="直線コネクタ 359"/>
        <xdr:cNvCxnSpPr/>
      </xdr:nvCxnSpPr>
      <xdr:spPr>
        <a:xfrm flipV="1">
          <a:off x="3987800" y="135183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163576</xdr:rowOff>
    </xdr:from>
    <xdr:to>
      <xdr:col>19</xdr:col>
      <xdr:colOff>187325</xdr:colOff>
      <xdr:row>79</xdr:row>
      <xdr:rowOff>69850</xdr:rowOff>
    </xdr:to>
    <xdr:cxnSp macro="">
      <xdr:nvCxnSpPr>
        <xdr:cNvPr id="363" name="直線コネクタ 362"/>
        <xdr:cNvCxnSpPr/>
      </xdr:nvCxnSpPr>
      <xdr:spPr>
        <a:xfrm flipV="1">
          <a:off x="3098800" y="13536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152146</xdr:rowOff>
    </xdr:to>
    <xdr:cxnSp macro="">
      <xdr:nvCxnSpPr>
        <xdr:cNvPr id="366" name="直線コネクタ 365"/>
        <xdr:cNvCxnSpPr/>
      </xdr:nvCxnSpPr>
      <xdr:spPr>
        <a:xfrm flipV="1">
          <a:off x="2209800" y="136144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68" name="テキスト ボックス 36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152146</xdr:rowOff>
    </xdr:from>
    <xdr:to>
      <xdr:col>11</xdr:col>
      <xdr:colOff>9525</xdr:colOff>
      <xdr:row>80</xdr:row>
      <xdr:rowOff>8128</xdr:rowOff>
    </xdr:to>
    <xdr:cxnSp macro="">
      <xdr:nvCxnSpPr>
        <xdr:cNvPr id="369" name="直線コネクタ 368"/>
        <xdr:cNvCxnSpPr/>
      </xdr:nvCxnSpPr>
      <xdr:spPr>
        <a:xfrm flipV="1">
          <a:off x="1320800" y="136966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73" name="テキスト ボックス 372"/>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79" name="楕円 378"/>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80"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81" name="楕円 380"/>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82" name="テキスト ボックス 381"/>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3" name="楕円 382"/>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4" name="テキスト ボックス 383"/>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101346</xdr:rowOff>
    </xdr:from>
    <xdr:to>
      <xdr:col>11</xdr:col>
      <xdr:colOff>60325</xdr:colOff>
      <xdr:row>80</xdr:row>
      <xdr:rowOff>31496</xdr:rowOff>
    </xdr:to>
    <xdr:sp macro="" textlink="">
      <xdr:nvSpPr>
        <xdr:cNvPr id="385" name="楕円 384"/>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16273</xdr:rowOff>
    </xdr:from>
    <xdr:ext cx="762000" cy="259045"/>
    <xdr:sp macro="" textlink="">
      <xdr:nvSpPr>
        <xdr:cNvPr id="386" name="テキスト ボックス 385"/>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128778</xdr:rowOff>
    </xdr:from>
    <xdr:to>
      <xdr:col>6</xdr:col>
      <xdr:colOff>171450</xdr:colOff>
      <xdr:row>80</xdr:row>
      <xdr:rowOff>58928</xdr:rowOff>
    </xdr:to>
    <xdr:sp macro="" textlink="">
      <xdr:nvSpPr>
        <xdr:cNvPr id="387" name="楕円 386"/>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43705</xdr:rowOff>
    </xdr:from>
    <xdr:ext cx="762000" cy="259045"/>
    <xdr:sp macro="" textlink="">
      <xdr:nvSpPr>
        <xdr:cNvPr id="388" name="テキスト ボックス 387"/>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・公債費以外では、前年度より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ポイント下回った。扶助費や繰出金の抑制と、維持費に係る施設の長寿命化が課題である。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75</xdr:row>
      <xdr:rowOff>88900</xdr:rowOff>
    </xdr:to>
    <xdr:cxnSp macro="">
      <xdr:nvCxnSpPr>
        <xdr:cNvPr id="421" name="直線コネクタ 420"/>
        <xdr:cNvCxnSpPr/>
      </xdr:nvCxnSpPr>
      <xdr:spPr>
        <a:xfrm flipV="1">
          <a:off x="15671800" y="12936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88900</xdr:rowOff>
    </xdr:from>
    <xdr:to>
      <xdr:col>78</xdr:col>
      <xdr:colOff>69850</xdr:colOff>
      <xdr:row>75</xdr:row>
      <xdr:rowOff>100330</xdr:rowOff>
    </xdr:to>
    <xdr:cxnSp macro="">
      <xdr:nvCxnSpPr>
        <xdr:cNvPr id="424" name="直線コネクタ 423"/>
        <xdr:cNvCxnSpPr/>
      </xdr:nvCxnSpPr>
      <xdr:spPr>
        <a:xfrm flipV="1">
          <a:off x="14782800" y="12947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xdr:rowOff>
    </xdr:from>
    <xdr:to>
      <xdr:col>73</xdr:col>
      <xdr:colOff>180975</xdr:colOff>
      <xdr:row>75</xdr:row>
      <xdr:rowOff>100330</xdr:rowOff>
    </xdr:to>
    <xdr:cxnSp macro="">
      <xdr:nvCxnSpPr>
        <xdr:cNvPr id="427" name="直線コネクタ 426"/>
        <xdr:cNvCxnSpPr/>
      </xdr:nvCxnSpPr>
      <xdr:spPr>
        <a:xfrm>
          <a:off x="13893800" y="125247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24130</xdr:rowOff>
    </xdr:to>
    <xdr:cxnSp macro="">
      <xdr:nvCxnSpPr>
        <xdr:cNvPr id="430" name="直線コネクタ 429"/>
        <xdr:cNvCxnSpPr/>
      </xdr:nvCxnSpPr>
      <xdr:spPr>
        <a:xfrm flipV="1">
          <a:off x="13004800" y="12524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132097</xdr:rowOff>
    </xdr:from>
    <xdr:ext cx="762000" cy="259045"/>
    <xdr:sp macro="" textlink="">
      <xdr:nvSpPr>
        <xdr:cNvPr id="432" name="テキスト ボックス 431"/>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124477</xdr:rowOff>
    </xdr:from>
    <xdr:ext cx="762000" cy="259045"/>
    <xdr:sp macro="" textlink="">
      <xdr:nvSpPr>
        <xdr:cNvPr id="434" name="テキスト ボックス 433"/>
        <xdr:cNvSpPr txBox="1"/>
      </xdr:nvSpPr>
      <xdr:spPr>
        <a:xfrm>
          <a:off x="12623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26670</xdr:rowOff>
    </xdr:from>
    <xdr:to>
      <xdr:col>82</xdr:col>
      <xdr:colOff>158750</xdr:colOff>
      <xdr:row>75</xdr:row>
      <xdr:rowOff>128270</xdr:rowOff>
    </xdr:to>
    <xdr:sp macro="" textlink="">
      <xdr:nvSpPr>
        <xdr:cNvPr id="440" name="楕円 439"/>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43197</xdr:rowOff>
    </xdr:from>
    <xdr:ext cx="762000" cy="259045"/>
    <xdr:sp macro="" textlink="">
      <xdr:nvSpPr>
        <xdr:cNvPr id="441" name="公債費以外該当値テキスト"/>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38100</xdr:rowOff>
    </xdr:from>
    <xdr:to>
      <xdr:col>78</xdr:col>
      <xdr:colOff>120650</xdr:colOff>
      <xdr:row>75</xdr:row>
      <xdr:rowOff>139700</xdr:rowOff>
    </xdr:to>
    <xdr:sp macro="" textlink="">
      <xdr:nvSpPr>
        <xdr:cNvPr id="442" name="楕円 441"/>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149877</xdr:rowOff>
    </xdr:from>
    <xdr:ext cx="736600" cy="259045"/>
    <xdr:sp macro="" textlink="">
      <xdr:nvSpPr>
        <xdr:cNvPr id="443" name="テキスト ボックス 442"/>
        <xdr:cNvSpPr txBox="1"/>
      </xdr:nvSpPr>
      <xdr:spPr>
        <a:xfrm>
          <a:off x="15290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44" name="楕円 443"/>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5" name="テキスト ボックス 444"/>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129540</xdr:rowOff>
    </xdr:from>
    <xdr:to>
      <xdr:col>69</xdr:col>
      <xdr:colOff>142875</xdr:colOff>
      <xdr:row>73</xdr:row>
      <xdr:rowOff>59690</xdr:rowOff>
    </xdr:to>
    <xdr:sp macro="" textlink="">
      <xdr:nvSpPr>
        <xdr:cNvPr id="446" name="楕円 445"/>
        <xdr:cNvSpPr/>
      </xdr:nvSpPr>
      <xdr:spPr>
        <a:xfrm>
          <a:off x="13843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69867</xdr:rowOff>
    </xdr:from>
    <xdr:ext cx="762000" cy="259045"/>
    <xdr:sp macro="" textlink="">
      <xdr:nvSpPr>
        <xdr:cNvPr id="447" name="テキスト ボックス 446"/>
        <xdr:cNvSpPr txBox="1"/>
      </xdr:nvSpPr>
      <xdr:spPr>
        <a:xfrm>
          <a:off x="13512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144780</xdr:rowOff>
    </xdr:from>
    <xdr:to>
      <xdr:col>65</xdr:col>
      <xdr:colOff>53975</xdr:colOff>
      <xdr:row>73</xdr:row>
      <xdr:rowOff>74930</xdr:rowOff>
    </xdr:to>
    <xdr:sp macro="" textlink="">
      <xdr:nvSpPr>
        <xdr:cNvPr id="448" name="楕円 447"/>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85107</xdr:rowOff>
    </xdr:from>
    <xdr:ext cx="762000" cy="259045"/>
    <xdr:sp macro="" textlink="">
      <xdr:nvSpPr>
        <xdr:cNvPr id="449" name="テキスト ボックス 448"/>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115728</xdr:rowOff>
    </xdr:from>
    <xdr:to>
      <xdr:col>29</xdr:col>
      <xdr:colOff>127000</xdr:colOff>
      <xdr:row>16</xdr:row>
      <xdr:rowOff>135812</xdr:rowOff>
    </xdr:to>
    <xdr:cxnSp macro="">
      <xdr:nvCxnSpPr>
        <xdr:cNvPr id="52" name="直線コネクタ 51"/>
        <xdr:cNvCxnSpPr/>
      </xdr:nvCxnSpPr>
      <xdr:spPr bwMode="auto">
        <a:xfrm flipV="1">
          <a:off x="5003800" y="2906553"/>
          <a:ext cx="6477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100505</xdr:rowOff>
    </xdr:from>
    <xdr:ext cx="762000" cy="259045"/>
    <xdr:sp macro="" textlink="">
      <xdr:nvSpPr>
        <xdr:cNvPr id="53" name="人口1人当たり決算額の推移平均値テキスト130"/>
        <xdr:cNvSpPr txBox="1"/>
      </xdr:nvSpPr>
      <xdr:spPr>
        <a:xfrm>
          <a:off x="5740400" y="2891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124480</xdr:rowOff>
    </xdr:from>
    <xdr:to>
      <xdr:col>26</xdr:col>
      <xdr:colOff>50800</xdr:colOff>
      <xdr:row>16</xdr:row>
      <xdr:rowOff>135812</xdr:rowOff>
    </xdr:to>
    <xdr:cxnSp macro="">
      <xdr:nvCxnSpPr>
        <xdr:cNvPr id="55" name="直線コネクタ 54"/>
        <xdr:cNvCxnSpPr/>
      </xdr:nvCxnSpPr>
      <xdr:spPr bwMode="auto">
        <a:xfrm>
          <a:off x="4305300" y="2915305"/>
          <a:ext cx="698500" cy="11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124480</xdr:rowOff>
    </xdr:from>
    <xdr:to>
      <xdr:col>22</xdr:col>
      <xdr:colOff>114300</xdr:colOff>
      <xdr:row>16</xdr:row>
      <xdr:rowOff>149348</xdr:rowOff>
    </xdr:to>
    <xdr:cxnSp macro="">
      <xdr:nvCxnSpPr>
        <xdr:cNvPr id="58" name="直線コネクタ 57"/>
        <xdr:cNvCxnSpPr/>
      </xdr:nvCxnSpPr>
      <xdr:spPr bwMode="auto">
        <a:xfrm flipV="1">
          <a:off x="3606800" y="2915305"/>
          <a:ext cx="698500" cy="24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149348</xdr:rowOff>
    </xdr:from>
    <xdr:to>
      <xdr:col>18</xdr:col>
      <xdr:colOff>177800</xdr:colOff>
      <xdr:row>17</xdr:row>
      <xdr:rowOff>51655</xdr:rowOff>
    </xdr:to>
    <xdr:cxnSp macro="">
      <xdr:nvCxnSpPr>
        <xdr:cNvPr id="61" name="直線コネクタ 60"/>
        <xdr:cNvCxnSpPr/>
      </xdr:nvCxnSpPr>
      <xdr:spPr bwMode="auto">
        <a:xfrm flipV="1">
          <a:off x="2908300" y="2940173"/>
          <a:ext cx="698500" cy="7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64928</xdr:rowOff>
    </xdr:from>
    <xdr:to>
      <xdr:col>29</xdr:col>
      <xdr:colOff>177800</xdr:colOff>
      <xdr:row>16</xdr:row>
      <xdr:rowOff>166528</xdr:rowOff>
    </xdr:to>
    <xdr:sp macro="" textlink="">
      <xdr:nvSpPr>
        <xdr:cNvPr id="71" name="楕円 70"/>
        <xdr:cNvSpPr/>
      </xdr:nvSpPr>
      <xdr:spPr bwMode="auto">
        <a:xfrm>
          <a:off x="5600700" y="285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81455</xdr:rowOff>
    </xdr:from>
    <xdr:ext cx="762000" cy="259045"/>
    <xdr:sp macro="" textlink="">
      <xdr:nvSpPr>
        <xdr:cNvPr id="72" name="人口1人当たり決算額の推移該当値テキスト130"/>
        <xdr:cNvSpPr txBox="1"/>
      </xdr:nvSpPr>
      <xdr:spPr>
        <a:xfrm>
          <a:off x="5740400" y="270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85012</xdr:rowOff>
    </xdr:from>
    <xdr:to>
      <xdr:col>26</xdr:col>
      <xdr:colOff>101600</xdr:colOff>
      <xdr:row>17</xdr:row>
      <xdr:rowOff>15162</xdr:rowOff>
    </xdr:to>
    <xdr:sp macro="" textlink="">
      <xdr:nvSpPr>
        <xdr:cNvPr id="73" name="楕円 72"/>
        <xdr:cNvSpPr/>
      </xdr:nvSpPr>
      <xdr:spPr bwMode="auto">
        <a:xfrm>
          <a:off x="4953000" y="287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25339</xdr:rowOff>
    </xdr:from>
    <xdr:ext cx="736600" cy="259045"/>
    <xdr:sp macro="" textlink="">
      <xdr:nvSpPr>
        <xdr:cNvPr id="74" name="テキスト ボックス 73"/>
        <xdr:cNvSpPr txBox="1"/>
      </xdr:nvSpPr>
      <xdr:spPr>
        <a:xfrm>
          <a:off x="4622800" y="264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73680</xdr:rowOff>
    </xdr:from>
    <xdr:to>
      <xdr:col>22</xdr:col>
      <xdr:colOff>165100</xdr:colOff>
      <xdr:row>17</xdr:row>
      <xdr:rowOff>3830</xdr:rowOff>
    </xdr:to>
    <xdr:sp macro="" textlink="">
      <xdr:nvSpPr>
        <xdr:cNvPr id="75" name="楕円 74"/>
        <xdr:cNvSpPr/>
      </xdr:nvSpPr>
      <xdr:spPr bwMode="auto">
        <a:xfrm>
          <a:off x="4254500" y="286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14007</xdr:rowOff>
    </xdr:from>
    <xdr:ext cx="762000" cy="259045"/>
    <xdr:sp macro="" textlink="">
      <xdr:nvSpPr>
        <xdr:cNvPr id="76" name="テキスト ボックス 75"/>
        <xdr:cNvSpPr txBox="1"/>
      </xdr:nvSpPr>
      <xdr:spPr>
        <a:xfrm>
          <a:off x="3924300" y="263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98548</xdr:rowOff>
    </xdr:from>
    <xdr:to>
      <xdr:col>19</xdr:col>
      <xdr:colOff>38100</xdr:colOff>
      <xdr:row>17</xdr:row>
      <xdr:rowOff>28698</xdr:rowOff>
    </xdr:to>
    <xdr:sp macro="" textlink="">
      <xdr:nvSpPr>
        <xdr:cNvPr id="77" name="楕円 76"/>
        <xdr:cNvSpPr/>
      </xdr:nvSpPr>
      <xdr:spPr bwMode="auto">
        <a:xfrm>
          <a:off x="3556000" y="288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38875</xdr:rowOff>
    </xdr:from>
    <xdr:ext cx="762000" cy="259045"/>
    <xdr:sp macro="" textlink="">
      <xdr:nvSpPr>
        <xdr:cNvPr id="78" name="テキスト ボックス 77"/>
        <xdr:cNvSpPr txBox="1"/>
      </xdr:nvSpPr>
      <xdr:spPr>
        <a:xfrm>
          <a:off x="3225800" y="265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855</xdr:rowOff>
    </xdr:from>
    <xdr:to>
      <xdr:col>15</xdr:col>
      <xdr:colOff>101600</xdr:colOff>
      <xdr:row>17</xdr:row>
      <xdr:rowOff>102455</xdr:rowOff>
    </xdr:to>
    <xdr:sp macro="" textlink="">
      <xdr:nvSpPr>
        <xdr:cNvPr id="79" name="楕円 78"/>
        <xdr:cNvSpPr/>
      </xdr:nvSpPr>
      <xdr:spPr bwMode="auto">
        <a:xfrm>
          <a:off x="2857500" y="296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112632</xdr:rowOff>
    </xdr:from>
    <xdr:ext cx="762000" cy="259045"/>
    <xdr:sp macro="" textlink="">
      <xdr:nvSpPr>
        <xdr:cNvPr id="80" name="テキスト ボックス 79"/>
        <xdr:cNvSpPr txBox="1"/>
      </xdr:nvSpPr>
      <xdr:spPr>
        <a:xfrm>
          <a:off x="2527300" y="27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196856</xdr:rowOff>
    </xdr:from>
    <xdr:to>
      <xdr:col>29</xdr:col>
      <xdr:colOff>127000</xdr:colOff>
      <xdr:row>34</xdr:row>
      <xdr:rowOff>278752</xdr:rowOff>
    </xdr:to>
    <xdr:cxnSp macro="">
      <xdr:nvCxnSpPr>
        <xdr:cNvPr id="113" name="直線コネクタ 112"/>
        <xdr:cNvCxnSpPr/>
      </xdr:nvCxnSpPr>
      <xdr:spPr bwMode="auto">
        <a:xfrm>
          <a:off x="5003800" y="6464306"/>
          <a:ext cx="647700" cy="81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112685</xdr:rowOff>
    </xdr:from>
    <xdr:ext cx="762000" cy="259045"/>
    <xdr:sp macro="" textlink="">
      <xdr:nvSpPr>
        <xdr:cNvPr id="114" name="人口1人当たり決算額の推移平均値テキスト445"/>
        <xdr:cNvSpPr txBox="1"/>
      </xdr:nvSpPr>
      <xdr:spPr>
        <a:xfrm>
          <a:off x="5740400" y="67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106712</xdr:rowOff>
    </xdr:from>
    <xdr:to>
      <xdr:col>26</xdr:col>
      <xdr:colOff>50800</xdr:colOff>
      <xdr:row>34</xdr:row>
      <xdr:rowOff>196856</xdr:rowOff>
    </xdr:to>
    <xdr:cxnSp macro="">
      <xdr:nvCxnSpPr>
        <xdr:cNvPr id="116" name="直線コネクタ 115"/>
        <xdr:cNvCxnSpPr/>
      </xdr:nvCxnSpPr>
      <xdr:spPr bwMode="auto">
        <a:xfrm>
          <a:off x="4305300" y="6374162"/>
          <a:ext cx="698500" cy="90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106712</xdr:rowOff>
    </xdr:from>
    <xdr:to>
      <xdr:col>22</xdr:col>
      <xdr:colOff>114300</xdr:colOff>
      <xdr:row>34</xdr:row>
      <xdr:rowOff>152622</xdr:rowOff>
    </xdr:to>
    <xdr:cxnSp macro="">
      <xdr:nvCxnSpPr>
        <xdr:cNvPr id="119" name="直線コネクタ 118"/>
        <xdr:cNvCxnSpPr/>
      </xdr:nvCxnSpPr>
      <xdr:spPr bwMode="auto">
        <a:xfrm flipV="1">
          <a:off x="3606800" y="6374162"/>
          <a:ext cx="698500" cy="4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138468</xdr:rowOff>
    </xdr:from>
    <xdr:to>
      <xdr:col>18</xdr:col>
      <xdr:colOff>177800</xdr:colOff>
      <xdr:row>34</xdr:row>
      <xdr:rowOff>152622</xdr:rowOff>
    </xdr:to>
    <xdr:cxnSp macro="">
      <xdr:nvCxnSpPr>
        <xdr:cNvPr id="122" name="直線コネクタ 121"/>
        <xdr:cNvCxnSpPr/>
      </xdr:nvCxnSpPr>
      <xdr:spPr bwMode="auto">
        <a:xfrm>
          <a:off x="2908300" y="6405918"/>
          <a:ext cx="6985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227952</xdr:rowOff>
    </xdr:from>
    <xdr:to>
      <xdr:col>29</xdr:col>
      <xdr:colOff>177800</xdr:colOff>
      <xdr:row>34</xdr:row>
      <xdr:rowOff>329552</xdr:rowOff>
    </xdr:to>
    <xdr:sp macro="" textlink="">
      <xdr:nvSpPr>
        <xdr:cNvPr id="132" name="楕円 131"/>
        <xdr:cNvSpPr/>
      </xdr:nvSpPr>
      <xdr:spPr bwMode="auto">
        <a:xfrm>
          <a:off x="5600700" y="649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73029</xdr:rowOff>
    </xdr:from>
    <xdr:ext cx="762000" cy="259045"/>
    <xdr:sp macro="" textlink="">
      <xdr:nvSpPr>
        <xdr:cNvPr id="133" name="人口1人当たり決算額の推移該当値テキスト445"/>
        <xdr:cNvSpPr txBox="1"/>
      </xdr:nvSpPr>
      <xdr:spPr>
        <a:xfrm>
          <a:off x="5740400" y="634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146056</xdr:rowOff>
    </xdr:from>
    <xdr:to>
      <xdr:col>26</xdr:col>
      <xdr:colOff>101600</xdr:colOff>
      <xdr:row>34</xdr:row>
      <xdr:rowOff>247656</xdr:rowOff>
    </xdr:to>
    <xdr:sp macro="" textlink="">
      <xdr:nvSpPr>
        <xdr:cNvPr id="134" name="楕円 133"/>
        <xdr:cNvSpPr/>
      </xdr:nvSpPr>
      <xdr:spPr bwMode="auto">
        <a:xfrm>
          <a:off x="4953000" y="641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257833</xdr:rowOff>
    </xdr:from>
    <xdr:ext cx="736600" cy="259045"/>
    <xdr:sp macro="" textlink="">
      <xdr:nvSpPr>
        <xdr:cNvPr id="135" name="テキスト ボックス 134"/>
        <xdr:cNvSpPr txBox="1"/>
      </xdr:nvSpPr>
      <xdr:spPr>
        <a:xfrm>
          <a:off x="4622800" y="618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55912</xdr:rowOff>
    </xdr:from>
    <xdr:to>
      <xdr:col>22</xdr:col>
      <xdr:colOff>165100</xdr:colOff>
      <xdr:row>34</xdr:row>
      <xdr:rowOff>157512</xdr:rowOff>
    </xdr:to>
    <xdr:sp macro="" textlink="">
      <xdr:nvSpPr>
        <xdr:cNvPr id="136" name="楕円 135"/>
        <xdr:cNvSpPr/>
      </xdr:nvSpPr>
      <xdr:spPr bwMode="auto">
        <a:xfrm>
          <a:off x="4254500" y="632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167689</xdr:rowOff>
    </xdr:from>
    <xdr:ext cx="762000" cy="259045"/>
    <xdr:sp macro="" textlink="">
      <xdr:nvSpPr>
        <xdr:cNvPr id="137" name="テキスト ボックス 136"/>
        <xdr:cNvSpPr txBox="1"/>
      </xdr:nvSpPr>
      <xdr:spPr>
        <a:xfrm>
          <a:off x="3924300" y="609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101822</xdr:rowOff>
    </xdr:from>
    <xdr:to>
      <xdr:col>19</xdr:col>
      <xdr:colOff>38100</xdr:colOff>
      <xdr:row>34</xdr:row>
      <xdr:rowOff>203422</xdr:rowOff>
    </xdr:to>
    <xdr:sp macro="" textlink="">
      <xdr:nvSpPr>
        <xdr:cNvPr id="138" name="楕円 137"/>
        <xdr:cNvSpPr/>
      </xdr:nvSpPr>
      <xdr:spPr bwMode="auto">
        <a:xfrm>
          <a:off x="3556000" y="636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213599</xdr:rowOff>
    </xdr:from>
    <xdr:ext cx="762000" cy="259045"/>
    <xdr:sp macro="" textlink="">
      <xdr:nvSpPr>
        <xdr:cNvPr id="139" name="テキスト ボックス 138"/>
        <xdr:cNvSpPr txBox="1"/>
      </xdr:nvSpPr>
      <xdr:spPr>
        <a:xfrm>
          <a:off x="3225800" y="613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87668</xdr:rowOff>
    </xdr:from>
    <xdr:to>
      <xdr:col>15</xdr:col>
      <xdr:colOff>101600</xdr:colOff>
      <xdr:row>34</xdr:row>
      <xdr:rowOff>189268</xdr:rowOff>
    </xdr:to>
    <xdr:sp macro="" textlink="">
      <xdr:nvSpPr>
        <xdr:cNvPr id="140" name="楕円 139"/>
        <xdr:cNvSpPr/>
      </xdr:nvSpPr>
      <xdr:spPr bwMode="auto">
        <a:xfrm>
          <a:off x="2857500" y="635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199445</xdr:rowOff>
    </xdr:from>
    <xdr:ext cx="762000" cy="259045"/>
    <xdr:sp macro="" textlink="">
      <xdr:nvSpPr>
        <xdr:cNvPr id="141" name="テキスト ボックス 140"/>
        <xdr:cNvSpPr txBox="1"/>
      </xdr:nvSpPr>
      <xdr:spPr>
        <a:xfrm>
          <a:off x="2527300" y="61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33591</xdr:rowOff>
    </xdr:from>
    <xdr:to>
      <xdr:col>24</xdr:col>
      <xdr:colOff>63500</xdr:colOff>
      <xdr:row>35</xdr:row>
      <xdr:rowOff>38938</xdr:rowOff>
    </xdr:to>
    <xdr:cxnSp macro="">
      <xdr:nvCxnSpPr>
        <xdr:cNvPr id="61" name="直線コネクタ 60"/>
        <xdr:cNvCxnSpPr/>
      </xdr:nvCxnSpPr>
      <xdr:spPr>
        <a:xfrm>
          <a:off x="3797300" y="6034341"/>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33591</xdr:rowOff>
    </xdr:from>
    <xdr:to>
      <xdr:col>19</xdr:col>
      <xdr:colOff>177800</xdr:colOff>
      <xdr:row>35</xdr:row>
      <xdr:rowOff>49911</xdr:rowOff>
    </xdr:to>
    <xdr:cxnSp macro="">
      <xdr:nvCxnSpPr>
        <xdr:cNvPr id="64" name="直線コネクタ 63"/>
        <xdr:cNvCxnSpPr/>
      </xdr:nvCxnSpPr>
      <xdr:spPr>
        <a:xfrm flipV="1">
          <a:off x="2908300" y="6034341"/>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49911</xdr:rowOff>
    </xdr:from>
    <xdr:to>
      <xdr:col>15</xdr:col>
      <xdr:colOff>50800</xdr:colOff>
      <xdr:row>35</xdr:row>
      <xdr:rowOff>67424</xdr:rowOff>
    </xdr:to>
    <xdr:cxnSp macro="">
      <xdr:nvCxnSpPr>
        <xdr:cNvPr id="67" name="直線コネクタ 66"/>
        <xdr:cNvCxnSpPr/>
      </xdr:nvCxnSpPr>
      <xdr:spPr>
        <a:xfrm flipV="1">
          <a:off x="2019300" y="6050661"/>
          <a:ext cx="8890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67424</xdr:rowOff>
    </xdr:from>
    <xdr:to>
      <xdr:col>10</xdr:col>
      <xdr:colOff>114300</xdr:colOff>
      <xdr:row>35</xdr:row>
      <xdr:rowOff>84468</xdr:rowOff>
    </xdr:to>
    <xdr:cxnSp macro="">
      <xdr:nvCxnSpPr>
        <xdr:cNvPr id="70" name="直線コネクタ 69"/>
        <xdr:cNvCxnSpPr/>
      </xdr:nvCxnSpPr>
      <xdr:spPr>
        <a:xfrm flipV="1">
          <a:off x="1130300" y="6068174"/>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159588</xdr:rowOff>
    </xdr:from>
    <xdr:to>
      <xdr:col>24</xdr:col>
      <xdr:colOff>114300</xdr:colOff>
      <xdr:row>35</xdr:row>
      <xdr:rowOff>89738</xdr:rowOff>
    </xdr:to>
    <xdr:sp macro="" textlink="">
      <xdr:nvSpPr>
        <xdr:cNvPr id="80" name="楕円 79"/>
        <xdr:cNvSpPr/>
      </xdr:nvSpPr>
      <xdr:spPr>
        <a:xfrm>
          <a:off x="4584700" y="59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11015</xdr:rowOff>
    </xdr:from>
    <xdr:ext cx="534377" cy="259045"/>
    <xdr:sp macro="" textlink="">
      <xdr:nvSpPr>
        <xdr:cNvPr id="81" name="人件費該当値テキスト"/>
        <xdr:cNvSpPr txBox="1"/>
      </xdr:nvSpPr>
      <xdr:spPr>
        <a:xfrm>
          <a:off x="4686300" y="5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154241</xdr:rowOff>
    </xdr:from>
    <xdr:to>
      <xdr:col>20</xdr:col>
      <xdr:colOff>38100</xdr:colOff>
      <xdr:row>35</xdr:row>
      <xdr:rowOff>84391</xdr:rowOff>
    </xdr:to>
    <xdr:sp macro="" textlink="">
      <xdr:nvSpPr>
        <xdr:cNvPr id="82" name="楕円 81"/>
        <xdr:cNvSpPr/>
      </xdr:nvSpPr>
      <xdr:spPr>
        <a:xfrm>
          <a:off x="3746500" y="59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100918</xdr:rowOff>
    </xdr:from>
    <xdr:ext cx="534377" cy="259045"/>
    <xdr:sp macro="" textlink="">
      <xdr:nvSpPr>
        <xdr:cNvPr id="83" name="テキスト ボックス 82"/>
        <xdr:cNvSpPr txBox="1"/>
      </xdr:nvSpPr>
      <xdr:spPr>
        <a:xfrm>
          <a:off x="3530111" y="57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170561</xdr:rowOff>
    </xdr:from>
    <xdr:to>
      <xdr:col>15</xdr:col>
      <xdr:colOff>101600</xdr:colOff>
      <xdr:row>35</xdr:row>
      <xdr:rowOff>100711</xdr:rowOff>
    </xdr:to>
    <xdr:sp macro="" textlink="">
      <xdr:nvSpPr>
        <xdr:cNvPr id="84" name="楕円 83"/>
        <xdr:cNvSpPr/>
      </xdr:nvSpPr>
      <xdr:spPr>
        <a:xfrm>
          <a:off x="2857500" y="59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117238</xdr:rowOff>
    </xdr:from>
    <xdr:ext cx="534377" cy="259045"/>
    <xdr:sp macro="" textlink="">
      <xdr:nvSpPr>
        <xdr:cNvPr id="85" name="テキスト ボックス 84"/>
        <xdr:cNvSpPr txBox="1"/>
      </xdr:nvSpPr>
      <xdr:spPr>
        <a:xfrm>
          <a:off x="2641111" y="57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16624</xdr:rowOff>
    </xdr:from>
    <xdr:to>
      <xdr:col>10</xdr:col>
      <xdr:colOff>165100</xdr:colOff>
      <xdr:row>35</xdr:row>
      <xdr:rowOff>118224</xdr:rowOff>
    </xdr:to>
    <xdr:sp macro="" textlink="">
      <xdr:nvSpPr>
        <xdr:cNvPr id="86" name="楕円 85"/>
        <xdr:cNvSpPr/>
      </xdr:nvSpPr>
      <xdr:spPr>
        <a:xfrm>
          <a:off x="1968500" y="60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134751</xdr:rowOff>
    </xdr:from>
    <xdr:ext cx="534377" cy="259045"/>
    <xdr:sp macro="" textlink="">
      <xdr:nvSpPr>
        <xdr:cNvPr id="87" name="テキスト ボックス 86"/>
        <xdr:cNvSpPr txBox="1"/>
      </xdr:nvSpPr>
      <xdr:spPr>
        <a:xfrm>
          <a:off x="1752111" y="57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33668</xdr:rowOff>
    </xdr:from>
    <xdr:to>
      <xdr:col>6</xdr:col>
      <xdr:colOff>38100</xdr:colOff>
      <xdr:row>35</xdr:row>
      <xdr:rowOff>135268</xdr:rowOff>
    </xdr:to>
    <xdr:sp macro="" textlink="">
      <xdr:nvSpPr>
        <xdr:cNvPr id="88" name="楕円 87"/>
        <xdr:cNvSpPr/>
      </xdr:nvSpPr>
      <xdr:spPr>
        <a:xfrm>
          <a:off x="1079500" y="60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151795</xdr:rowOff>
    </xdr:from>
    <xdr:ext cx="534377" cy="259045"/>
    <xdr:sp macro="" textlink="">
      <xdr:nvSpPr>
        <xdr:cNvPr id="89" name="テキスト ボックス 88"/>
        <xdr:cNvSpPr txBox="1"/>
      </xdr:nvSpPr>
      <xdr:spPr>
        <a:xfrm>
          <a:off x="86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170924</xdr:rowOff>
    </xdr:from>
    <xdr:to>
      <xdr:col>24</xdr:col>
      <xdr:colOff>63500</xdr:colOff>
      <xdr:row>59</xdr:row>
      <xdr:rowOff>9749</xdr:rowOff>
    </xdr:to>
    <xdr:cxnSp macro="">
      <xdr:nvCxnSpPr>
        <xdr:cNvPr id="120" name="直線コネクタ 119"/>
        <xdr:cNvCxnSpPr/>
      </xdr:nvCxnSpPr>
      <xdr:spPr>
        <a:xfrm flipV="1">
          <a:off x="3797300" y="10115024"/>
          <a:ext cx="8382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5655</xdr:rowOff>
    </xdr:from>
    <xdr:to>
      <xdr:col>19</xdr:col>
      <xdr:colOff>177800</xdr:colOff>
      <xdr:row>59</xdr:row>
      <xdr:rowOff>9749</xdr:rowOff>
    </xdr:to>
    <xdr:cxnSp macro="">
      <xdr:nvCxnSpPr>
        <xdr:cNvPr id="123" name="直線コネクタ 122"/>
        <xdr:cNvCxnSpPr/>
      </xdr:nvCxnSpPr>
      <xdr:spPr>
        <a:xfrm>
          <a:off x="2908300" y="10121205"/>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5655</xdr:rowOff>
    </xdr:from>
    <xdr:to>
      <xdr:col>15</xdr:col>
      <xdr:colOff>50800</xdr:colOff>
      <xdr:row>59</xdr:row>
      <xdr:rowOff>12203</xdr:rowOff>
    </xdr:to>
    <xdr:cxnSp macro="">
      <xdr:nvCxnSpPr>
        <xdr:cNvPr id="126" name="直線コネクタ 125"/>
        <xdr:cNvCxnSpPr/>
      </xdr:nvCxnSpPr>
      <xdr:spPr>
        <a:xfrm flipV="1">
          <a:off x="2019300" y="10121205"/>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12203</xdr:rowOff>
    </xdr:from>
    <xdr:to>
      <xdr:col>10</xdr:col>
      <xdr:colOff>114300</xdr:colOff>
      <xdr:row>59</xdr:row>
      <xdr:rowOff>12690</xdr:rowOff>
    </xdr:to>
    <xdr:cxnSp macro="">
      <xdr:nvCxnSpPr>
        <xdr:cNvPr id="129" name="直線コネクタ 128"/>
        <xdr:cNvCxnSpPr/>
      </xdr:nvCxnSpPr>
      <xdr:spPr>
        <a:xfrm flipV="1">
          <a:off x="1130300" y="10127753"/>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120124</xdr:rowOff>
    </xdr:from>
    <xdr:to>
      <xdr:col>24</xdr:col>
      <xdr:colOff>114300</xdr:colOff>
      <xdr:row>59</xdr:row>
      <xdr:rowOff>50274</xdr:rowOff>
    </xdr:to>
    <xdr:sp macro="" textlink="">
      <xdr:nvSpPr>
        <xdr:cNvPr id="139" name="楕円 138"/>
        <xdr:cNvSpPr/>
      </xdr:nvSpPr>
      <xdr:spPr>
        <a:xfrm>
          <a:off x="4584700" y="100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130399</xdr:rowOff>
    </xdr:from>
    <xdr:to>
      <xdr:col>20</xdr:col>
      <xdr:colOff>38100</xdr:colOff>
      <xdr:row>59</xdr:row>
      <xdr:rowOff>60549</xdr:rowOff>
    </xdr:to>
    <xdr:sp macro="" textlink="">
      <xdr:nvSpPr>
        <xdr:cNvPr id="141" name="楕円 140"/>
        <xdr:cNvSpPr/>
      </xdr:nvSpPr>
      <xdr:spPr>
        <a:xfrm>
          <a:off x="3746500" y="1007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51676</xdr:rowOff>
    </xdr:from>
    <xdr:ext cx="534377" cy="259045"/>
    <xdr:sp macro="" textlink="">
      <xdr:nvSpPr>
        <xdr:cNvPr id="142" name="テキスト ボックス 141"/>
        <xdr:cNvSpPr txBox="1"/>
      </xdr:nvSpPr>
      <xdr:spPr>
        <a:xfrm>
          <a:off x="3530111" y="1016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126305</xdr:rowOff>
    </xdr:from>
    <xdr:to>
      <xdr:col>15</xdr:col>
      <xdr:colOff>101600</xdr:colOff>
      <xdr:row>59</xdr:row>
      <xdr:rowOff>56455</xdr:rowOff>
    </xdr:to>
    <xdr:sp macro="" textlink="">
      <xdr:nvSpPr>
        <xdr:cNvPr id="143" name="楕円 142"/>
        <xdr:cNvSpPr/>
      </xdr:nvSpPr>
      <xdr:spPr>
        <a:xfrm>
          <a:off x="2857500" y="1007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47582</xdr:rowOff>
    </xdr:from>
    <xdr:ext cx="534377" cy="259045"/>
    <xdr:sp macro="" textlink="">
      <xdr:nvSpPr>
        <xdr:cNvPr id="144" name="テキスト ボックス 143"/>
        <xdr:cNvSpPr txBox="1"/>
      </xdr:nvSpPr>
      <xdr:spPr>
        <a:xfrm>
          <a:off x="2641111" y="1016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132853</xdr:rowOff>
    </xdr:from>
    <xdr:to>
      <xdr:col>10</xdr:col>
      <xdr:colOff>165100</xdr:colOff>
      <xdr:row>59</xdr:row>
      <xdr:rowOff>63003</xdr:rowOff>
    </xdr:to>
    <xdr:sp macro="" textlink="">
      <xdr:nvSpPr>
        <xdr:cNvPr id="145" name="楕円 144"/>
        <xdr:cNvSpPr/>
      </xdr:nvSpPr>
      <xdr:spPr>
        <a:xfrm>
          <a:off x="1968500" y="100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54130</xdr:rowOff>
    </xdr:from>
    <xdr:ext cx="534377" cy="259045"/>
    <xdr:sp macro="" textlink="">
      <xdr:nvSpPr>
        <xdr:cNvPr id="146" name="テキスト ボックス 145"/>
        <xdr:cNvSpPr txBox="1"/>
      </xdr:nvSpPr>
      <xdr:spPr>
        <a:xfrm>
          <a:off x="1752111" y="1016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133340</xdr:rowOff>
    </xdr:from>
    <xdr:to>
      <xdr:col>6</xdr:col>
      <xdr:colOff>38100</xdr:colOff>
      <xdr:row>59</xdr:row>
      <xdr:rowOff>63490</xdr:rowOff>
    </xdr:to>
    <xdr:sp macro="" textlink="">
      <xdr:nvSpPr>
        <xdr:cNvPr id="147" name="楕円 146"/>
        <xdr:cNvSpPr/>
      </xdr:nvSpPr>
      <xdr:spPr>
        <a:xfrm>
          <a:off x="1079500" y="100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54617</xdr:rowOff>
    </xdr:from>
    <xdr:ext cx="534377" cy="259045"/>
    <xdr:sp macro="" textlink="">
      <xdr:nvSpPr>
        <xdr:cNvPr id="148" name="テキスト ボックス 147"/>
        <xdr:cNvSpPr txBox="1"/>
      </xdr:nvSpPr>
      <xdr:spPr>
        <a:xfrm>
          <a:off x="863111" y="1017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14694</xdr:rowOff>
    </xdr:from>
    <xdr:to>
      <xdr:col>24</xdr:col>
      <xdr:colOff>63500</xdr:colOff>
      <xdr:row>78</xdr:row>
      <xdr:rowOff>30657</xdr:rowOff>
    </xdr:to>
    <xdr:cxnSp macro="">
      <xdr:nvCxnSpPr>
        <xdr:cNvPr id="177" name="直線コネクタ 176"/>
        <xdr:cNvCxnSpPr/>
      </xdr:nvCxnSpPr>
      <xdr:spPr>
        <a:xfrm>
          <a:off x="3797300" y="13387794"/>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155017</xdr:rowOff>
    </xdr:from>
    <xdr:to>
      <xdr:col>19</xdr:col>
      <xdr:colOff>177800</xdr:colOff>
      <xdr:row>78</xdr:row>
      <xdr:rowOff>14694</xdr:rowOff>
    </xdr:to>
    <xdr:cxnSp macro="">
      <xdr:nvCxnSpPr>
        <xdr:cNvPr id="180" name="直線コネクタ 179"/>
        <xdr:cNvCxnSpPr/>
      </xdr:nvCxnSpPr>
      <xdr:spPr>
        <a:xfrm>
          <a:off x="2908300" y="13356667"/>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155017</xdr:rowOff>
    </xdr:from>
    <xdr:to>
      <xdr:col>15</xdr:col>
      <xdr:colOff>50800</xdr:colOff>
      <xdr:row>78</xdr:row>
      <xdr:rowOff>55308</xdr:rowOff>
    </xdr:to>
    <xdr:cxnSp macro="">
      <xdr:nvCxnSpPr>
        <xdr:cNvPr id="183" name="直線コネクタ 182"/>
        <xdr:cNvCxnSpPr/>
      </xdr:nvCxnSpPr>
      <xdr:spPr>
        <a:xfrm flipV="1">
          <a:off x="2019300" y="13356667"/>
          <a:ext cx="889000" cy="7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46546</xdr:rowOff>
    </xdr:from>
    <xdr:to>
      <xdr:col>10</xdr:col>
      <xdr:colOff>114300</xdr:colOff>
      <xdr:row>78</xdr:row>
      <xdr:rowOff>55308</xdr:rowOff>
    </xdr:to>
    <xdr:cxnSp macro="">
      <xdr:nvCxnSpPr>
        <xdr:cNvPr id="186" name="直線コネクタ 185"/>
        <xdr:cNvCxnSpPr/>
      </xdr:nvCxnSpPr>
      <xdr:spPr>
        <a:xfrm>
          <a:off x="1130300" y="13419646"/>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151307</xdr:rowOff>
    </xdr:from>
    <xdr:to>
      <xdr:col>24</xdr:col>
      <xdr:colOff>114300</xdr:colOff>
      <xdr:row>78</xdr:row>
      <xdr:rowOff>81457</xdr:rowOff>
    </xdr:to>
    <xdr:sp macro="" textlink="">
      <xdr:nvSpPr>
        <xdr:cNvPr id="196" name="楕円 195"/>
        <xdr:cNvSpPr/>
      </xdr:nvSpPr>
      <xdr:spPr>
        <a:xfrm>
          <a:off x="4584700" y="133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129734</xdr:rowOff>
    </xdr:from>
    <xdr:ext cx="469744" cy="259045"/>
    <xdr:sp macro="" textlink="">
      <xdr:nvSpPr>
        <xdr:cNvPr id="197" name="維持補修費該当値テキスト"/>
        <xdr:cNvSpPr txBox="1"/>
      </xdr:nvSpPr>
      <xdr:spPr>
        <a:xfrm>
          <a:off x="4686300" y="1333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135344</xdr:rowOff>
    </xdr:from>
    <xdr:to>
      <xdr:col>20</xdr:col>
      <xdr:colOff>38100</xdr:colOff>
      <xdr:row>78</xdr:row>
      <xdr:rowOff>65494</xdr:rowOff>
    </xdr:to>
    <xdr:sp macro="" textlink="">
      <xdr:nvSpPr>
        <xdr:cNvPr id="198" name="楕円 197"/>
        <xdr:cNvSpPr/>
      </xdr:nvSpPr>
      <xdr:spPr>
        <a:xfrm>
          <a:off x="3746500" y="133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56621</xdr:rowOff>
    </xdr:from>
    <xdr:ext cx="469744" cy="259045"/>
    <xdr:sp macro="" textlink="">
      <xdr:nvSpPr>
        <xdr:cNvPr id="199" name="テキスト ボックス 198"/>
        <xdr:cNvSpPr txBox="1"/>
      </xdr:nvSpPr>
      <xdr:spPr>
        <a:xfrm>
          <a:off x="3562428" y="1342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104217</xdr:rowOff>
    </xdr:from>
    <xdr:to>
      <xdr:col>15</xdr:col>
      <xdr:colOff>101600</xdr:colOff>
      <xdr:row>78</xdr:row>
      <xdr:rowOff>34367</xdr:rowOff>
    </xdr:to>
    <xdr:sp macro="" textlink="">
      <xdr:nvSpPr>
        <xdr:cNvPr id="200" name="楕円 199"/>
        <xdr:cNvSpPr/>
      </xdr:nvSpPr>
      <xdr:spPr>
        <a:xfrm>
          <a:off x="2857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50894</xdr:rowOff>
    </xdr:from>
    <xdr:ext cx="469744" cy="259045"/>
    <xdr:sp macro="" textlink="">
      <xdr:nvSpPr>
        <xdr:cNvPr id="201" name="テキスト ボックス 200"/>
        <xdr:cNvSpPr txBox="1"/>
      </xdr:nvSpPr>
      <xdr:spPr>
        <a:xfrm>
          <a:off x="2673428" y="13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4508</xdr:rowOff>
    </xdr:from>
    <xdr:to>
      <xdr:col>10</xdr:col>
      <xdr:colOff>165100</xdr:colOff>
      <xdr:row>78</xdr:row>
      <xdr:rowOff>106108</xdr:rowOff>
    </xdr:to>
    <xdr:sp macro="" textlink="">
      <xdr:nvSpPr>
        <xdr:cNvPr id="202" name="楕円 201"/>
        <xdr:cNvSpPr/>
      </xdr:nvSpPr>
      <xdr:spPr>
        <a:xfrm>
          <a:off x="1968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97235</xdr:rowOff>
    </xdr:from>
    <xdr:ext cx="469744" cy="259045"/>
    <xdr:sp macro="" textlink="">
      <xdr:nvSpPr>
        <xdr:cNvPr id="203" name="テキスト ボックス 202"/>
        <xdr:cNvSpPr txBox="1"/>
      </xdr:nvSpPr>
      <xdr:spPr>
        <a:xfrm>
          <a:off x="1784428" y="1347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167196</xdr:rowOff>
    </xdr:from>
    <xdr:to>
      <xdr:col>6</xdr:col>
      <xdr:colOff>38100</xdr:colOff>
      <xdr:row>78</xdr:row>
      <xdr:rowOff>97346</xdr:rowOff>
    </xdr:to>
    <xdr:sp macro="" textlink="">
      <xdr:nvSpPr>
        <xdr:cNvPr id="204" name="楕円 203"/>
        <xdr:cNvSpPr/>
      </xdr:nvSpPr>
      <xdr:spPr>
        <a:xfrm>
          <a:off x="1079500" y="133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88473</xdr:rowOff>
    </xdr:from>
    <xdr:ext cx="469744" cy="259045"/>
    <xdr:sp macro="" textlink="">
      <xdr:nvSpPr>
        <xdr:cNvPr id="205" name="テキスト ボックス 204"/>
        <xdr:cNvSpPr txBox="1"/>
      </xdr:nvSpPr>
      <xdr:spPr>
        <a:xfrm>
          <a:off x="895428" y="134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44227</xdr:rowOff>
    </xdr:from>
    <xdr:to>
      <xdr:col>24</xdr:col>
      <xdr:colOff>63500</xdr:colOff>
      <xdr:row>92</xdr:row>
      <xdr:rowOff>47656</xdr:rowOff>
    </xdr:to>
    <xdr:cxnSp macro="">
      <xdr:nvCxnSpPr>
        <xdr:cNvPr id="237" name="直線コネクタ 236"/>
        <xdr:cNvCxnSpPr/>
      </xdr:nvCxnSpPr>
      <xdr:spPr>
        <a:xfrm flipV="1">
          <a:off x="3797300" y="1581762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11945</xdr:rowOff>
    </xdr:from>
    <xdr:to>
      <xdr:col>19</xdr:col>
      <xdr:colOff>177800</xdr:colOff>
      <xdr:row>92</xdr:row>
      <xdr:rowOff>47656</xdr:rowOff>
    </xdr:to>
    <xdr:cxnSp macro="">
      <xdr:nvCxnSpPr>
        <xdr:cNvPr id="240" name="直線コネクタ 239"/>
        <xdr:cNvCxnSpPr/>
      </xdr:nvCxnSpPr>
      <xdr:spPr>
        <a:xfrm>
          <a:off x="2908300" y="15785345"/>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11945</xdr:rowOff>
    </xdr:from>
    <xdr:to>
      <xdr:col>15</xdr:col>
      <xdr:colOff>50800</xdr:colOff>
      <xdr:row>92</xdr:row>
      <xdr:rowOff>125085</xdr:rowOff>
    </xdr:to>
    <xdr:cxnSp macro="">
      <xdr:nvCxnSpPr>
        <xdr:cNvPr id="243" name="直線コネクタ 242"/>
        <xdr:cNvCxnSpPr/>
      </xdr:nvCxnSpPr>
      <xdr:spPr>
        <a:xfrm flipV="1">
          <a:off x="2019300" y="15785345"/>
          <a:ext cx="889000" cy="1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125085</xdr:rowOff>
    </xdr:from>
    <xdr:to>
      <xdr:col>10</xdr:col>
      <xdr:colOff>114300</xdr:colOff>
      <xdr:row>92</xdr:row>
      <xdr:rowOff>143814</xdr:rowOff>
    </xdr:to>
    <xdr:cxnSp macro="">
      <xdr:nvCxnSpPr>
        <xdr:cNvPr id="246" name="直線コネクタ 245"/>
        <xdr:cNvCxnSpPr/>
      </xdr:nvCxnSpPr>
      <xdr:spPr>
        <a:xfrm flipV="1">
          <a:off x="1130300" y="15898485"/>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164877</xdr:rowOff>
    </xdr:from>
    <xdr:to>
      <xdr:col>24</xdr:col>
      <xdr:colOff>114300</xdr:colOff>
      <xdr:row>92</xdr:row>
      <xdr:rowOff>95027</xdr:rowOff>
    </xdr:to>
    <xdr:sp macro="" textlink="">
      <xdr:nvSpPr>
        <xdr:cNvPr id="256" name="楕円 255"/>
        <xdr:cNvSpPr/>
      </xdr:nvSpPr>
      <xdr:spPr>
        <a:xfrm>
          <a:off x="4584700" y="157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16304</xdr:rowOff>
    </xdr:from>
    <xdr:ext cx="534377" cy="259045"/>
    <xdr:sp macro="" textlink="">
      <xdr:nvSpPr>
        <xdr:cNvPr id="257" name="扶助費該当値テキスト"/>
        <xdr:cNvSpPr txBox="1"/>
      </xdr:nvSpPr>
      <xdr:spPr>
        <a:xfrm>
          <a:off x="4686300" y="156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168306</xdr:rowOff>
    </xdr:from>
    <xdr:to>
      <xdr:col>20</xdr:col>
      <xdr:colOff>38100</xdr:colOff>
      <xdr:row>92</xdr:row>
      <xdr:rowOff>98456</xdr:rowOff>
    </xdr:to>
    <xdr:sp macro="" textlink="">
      <xdr:nvSpPr>
        <xdr:cNvPr id="258" name="楕円 257"/>
        <xdr:cNvSpPr/>
      </xdr:nvSpPr>
      <xdr:spPr>
        <a:xfrm>
          <a:off x="3746500" y="15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114983</xdr:rowOff>
    </xdr:from>
    <xdr:ext cx="534377" cy="259045"/>
    <xdr:sp macro="" textlink="">
      <xdr:nvSpPr>
        <xdr:cNvPr id="259" name="テキスト ボックス 258"/>
        <xdr:cNvSpPr txBox="1"/>
      </xdr:nvSpPr>
      <xdr:spPr>
        <a:xfrm>
          <a:off x="3530111" y="155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132595</xdr:rowOff>
    </xdr:from>
    <xdr:to>
      <xdr:col>15</xdr:col>
      <xdr:colOff>101600</xdr:colOff>
      <xdr:row>92</xdr:row>
      <xdr:rowOff>62745</xdr:rowOff>
    </xdr:to>
    <xdr:sp macro="" textlink="">
      <xdr:nvSpPr>
        <xdr:cNvPr id="260" name="楕円 259"/>
        <xdr:cNvSpPr/>
      </xdr:nvSpPr>
      <xdr:spPr>
        <a:xfrm>
          <a:off x="2857500" y="157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79272</xdr:rowOff>
    </xdr:from>
    <xdr:ext cx="534377" cy="259045"/>
    <xdr:sp macro="" textlink="">
      <xdr:nvSpPr>
        <xdr:cNvPr id="261" name="テキスト ボックス 260"/>
        <xdr:cNvSpPr txBox="1"/>
      </xdr:nvSpPr>
      <xdr:spPr>
        <a:xfrm>
          <a:off x="2641111" y="155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74285</xdr:rowOff>
    </xdr:from>
    <xdr:to>
      <xdr:col>10</xdr:col>
      <xdr:colOff>165100</xdr:colOff>
      <xdr:row>93</xdr:row>
      <xdr:rowOff>4435</xdr:rowOff>
    </xdr:to>
    <xdr:sp macro="" textlink="">
      <xdr:nvSpPr>
        <xdr:cNvPr id="262" name="楕円 261"/>
        <xdr:cNvSpPr/>
      </xdr:nvSpPr>
      <xdr:spPr>
        <a:xfrm>
          <a:off x="1968500" y="158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20962</xdr:rowOff>
    </xdr:from>
    <xdr:ext cx="534377" cy="259045"/>
    <xdr:sp macro="" textlink="">
      <xdr:nvSpPr>
        <xdr:cNvPr id="263" name="テキスト ボックス 262"/>
        <xdr:cNvSpPr txBox="1"/>
      </xdr:nvSpPr>
      <xdr:spPr>
        <a:xfrm>
          <a:off x="1752111" y="156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93014</xdr:rowOff>
    </xdr:from>
    <xdr:to>
      <xdr:col>6</xdr:col>
      <xdr:colOff>38100</xdr:colOff>
      <xdr:row>93</xdr:row>
      <xdr:rowOff>23164</xdr:rowOff>
    </xdr:to>
    <xdr:sp macro="" textlink="">
      <xdr:nvSpPr>
        <xdr:cNvPr id="264" name="楕円 263"/>
        <xdr:cNvSpPr/>
      </xdr:nvSpPr>
      <xdr:spPr>
        <a:xfrm>
          <a:off x="1079500" y="158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39691</xdr:rowOff>
    </xdr:from>
    <xdr:ext cx="534377" cy="259045"/>
    <xdr:sp macro="" textlink="">
      <xdr:nvSpPr>
        <xdr:cNvPr id="265" name="テキスト ボックス 264"/>
        <xdr:cNvSpPr txBox="1"/>
      </xdr:nvSpPr>
      <xdr:spPr>
        <a:xfrm>
          <a:off x="863111" y="156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112055</xdr:rowOff>
    </xdr:from>
    <xdr:to>
      <xdr:col>55</xdr:col>
      <xdr:colOff>0</xdr:colOff>
      <xdr:row>36</xdr:row>
      <xdr:rowOff>130792</xdr:rowOff>
    </xdr:to>
    <xdr:cxnSp macro="">
      <xdr:nvCxnSpPr>
        <xdr:cNvPr id="294" name="直線コネクタ 293"/>
        <xdr:cNvCxnSpPr/>
      </xdr:nvCxnSpPr>
      <xdr:spPr>
        <a:xfrm>
          <a:off x="9639300" y="6284255"/>
          <a:ext cx="838200" cy="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112055</xdr:rowOff>
    </xdr:from>
    <xdr:to>
      <xdr:col>50</xdr:col>
      <xdr:colOff>114300</xdr:colOff>
      <xdr:row>36</xdr:row>
      <xdr:rowOff>148592</xdr:rowOff>
    </xdr:to>
    <xdr:cxnSp macro="">
      <xdr:nvCxnSpPr>
        <xdr:cNvPr id="297" name="直線コネクタ 296"/>
        <xdr:cNvCxnSpPr/>
      </xdr:nvCxnSpPr>
      <xdr:spPr>
        <a:xfrm flipV="1">
          <a:off x="8750300" y="6284255"/>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148592</xdr:rowOff>
    </xdr:from>
    <xdr:to>
      <xdr:col>45</xdr:col>
      <xdr:colOff>177800</xdr:colOff>
      <xdr:row>36</xdr:row>
      <xdr:rowOff>157356</xdr:rowOff>
    </xdr:to>
    <xdr:cxnSp macro="">
      <xdr:nvCxnSpPr>
        <xdr:cNvPr id="300" name="直線コネクタ 299"/>
        <xdr:cNvCxnSpPr/>
      </xdr:nvCxnSpPr>
      <xdr:spPr>
        <a:xfrm flipV="1">
          <a:off x="7861300" y="6320792"/>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157356</xdr:rowOff>
    </xdr:from>
    <xdr:to>
      <xdr:col>41</xdr:col>
      <xdr:colOff>50800</xdr:colOff>
      <xdr:row>37</xdr:row>
      <xdr:rowOff>14694</xdr:rowOff>
    </xdr:to>
    <xdr:cxnSp macro="">
      <xdr:nvCxnSpPr>
        <xdr:cNvPr id="303" name="直線コネクタ 302"/>
        <xdr:cNvCxnSpPr/>
      </xdr:nvCxnSpPr>
      <xdr:spPr>
        <a:xfrm flipV="1">
          <a:off x="6972300" y="6329556"/>
          <a:ext cx="889000" cy="2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79992</xdr:rowOff>
    </xdr:from>
    <xdr:to>
      <xdr:col>55</xdr:col>
      <xdr:colOff>50800</xdr:colOff>
      <xdr:row>37</xdr:row>
      <xdr:rowOff>10142</xdr:rowOff>
    </xdr:to>
    <xdr:sp macro="" textlink="">
      <xdr:nvSpPr>
        <xdr:cNvPr id="313" name="楕円 312"/>
        <xdr:cNvSpPr/>
      </xdr:nvSpPr>
      <xdr:spPr>
        <a:xfrm>
          <a:off x="10426700" y="62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58419</xdr:rowOff>
    </xdr:from>
    <xdr:ext cx="534377" cy="259045"/>
    <xdr:sp macro="" textlink="">
      <xdr:nvSpPr>
        <xdr:cNvPr id="314" name="補助費等該当値テキスト"/>
        <xdr:cNvSpPr txBox="1"/>
      </xdr:nvSpPr>
      <xdr:spPr>
        <a:xfrm>
          <a:off x="10528300" y="623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61255</xdr:rowOff>
    </xdr:from>
    <xdr:to>
      <xdr:col>50</xdr:col>
      <xdr:colOff>165100</xdr:colOff>
      <xdr:row>36</xdr:row>
      <xdr:rowOff>162855</xdr:rowOff>
    </xdr:to>
    <xdr:sp macro="" textlink="">
      <xdr:nvSpPr>
        <xdr:cNvPr id="315" name="楕円 314"/>
        <xdr:cNvSpPr/>
      </xdr:nvSpPr>
      <xdr:spPr>
        <a:xfrm>
          <a:off x="9588500" y="62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153982</xdr:rowOff>
    </xdr:from>
    <xdr:ext cx="534377" cy="259045"/>
    <xdr:sp macro="" textlink="">
      <xdr:nvSpPr>
        <xdr:cNvPr id="316" name="テキスト ボックス 315"/>
        <xdr:cNvSpPr txBox="1"/>
      </xdr:nvSpPr>
      <xdr:spPr>
        <a:xfrm>
          <a:off x="9372111" y="63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97792</xdr:rowOff>
    </xdr:from>
    <xdr:to>
      <xdr:col>46</xdr:col>
      <xdr:colOff>38100</xdr:colOff>
      <xdr:row>37</xdr:row>
      <xdr:rowOff>27942</xdr:rowOff>
    </xdr:to>
    <xdr:sp macro="" textlink="">
      <xdr:nvSpPr>
        <xdr:cNvPr id="317" name="楕円 316"/>
        <xdr:cNvSpPr/>
      </xdr:nvSpPr>
      <xdr:spPr>
        <a:xfrm>
          <a:off x="8699500" y="62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19069</xdr:rowOff>
    </xdr:from>
    <xdr:ext cx="534377" cy="259045"/>
    <xdr:sp macro="" textlink="">
      <xdr:nvSpPr>
        <xdr:cNvPr id="318" name="テキスト ボックス 317"/>
        <xdr:cNvSpPr txBox="1"/>
      </xdr:nvSpPr>
      <xdr:spPr>
        <a:xfrm>
          <a:off x="8483111" y="636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106556</xdr:rowOff>
    </xdr:from>
    <xdr:to>
      <xdr:col>41</xdr:col>
      <xdr:colOff>101600</xdr:colOff>
      <xdr:row>37</xdr:row>
      <xdr:rowOff>36706</xdr:rowOff>
    </xdr:to>
    <xdr:sp macro="" textlink="">
      <xdr:nvSpPr>
        <xdr:cNvPr id="319" name="楕円 318"/>
        <xdr:cNvSpPr/>
      </xdr:nvSpPr>
      <xdr:spPr>
        <a:xfrm>
          <a:off x="7810500" y="62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27833</xdr:rowOff>
    </xdr:from>
    <xdr:ext cx="534377" cy="259045"/>
    <xdr:sp macro="" textlink="">
      <xdr:nvSpPr>
        <xdr:cNvPr id="320" name="テキスト ボックス 319"/>
        <xdr:cNvSpPr txBox="1"/>
      </xdr:nvSpPr>
      <xdr:spPr>
        <a:xfrm>
          <a:off x="7594111" y="63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135344</xdr:rowOff>
    </xdr:from>
    <xdr:to>
      <xdr:col>36</xdr:col>
      <xdr:colOff>165100</xdr:colOff>
      <xdr:row>37</xdr:row>
      <xdr:rowOff>65494</xdr:rowOff>
    </xdr:to>
    <xdr:sp macro="" textlink="">
      <xdr:nvSpPr>
        <xdr:cNvPr id="321" name="楕円 320"/>
        <xdr:cNvSpPr/>
      </xdr:nvSpPr>
      <xdr:spPr>
        <a:xfrm>
          <a:off x="6921500" y="63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56621</xdr:rowOff>
    </xdr:from>
    <xdr:ext cx="534377" cy="259045"/>
    <xdr:sp macro="" textlink="">
      <xdr:nvSpPr>
        <xdr:cNvPr id="322" name="テキスト ボックス 321"/>
        <xdr:cNvSpPr txBox="1"/>
      </xdr:nvSpPr>
      <xdr:spPr>
        <a:xfrm>
          <a:off x="6705111" y="64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8680</xdr:rowOff>
    </xdr:from>
    <xdr:to>
      <xdr:col>55</xdr:col>
      <xdr:colOff>0</xdr:colOff>
      <xdr:row>55</xdr:row>
      <xdr:rowOff>92005</xdr:rowOff>
    </xdr:to>
    <xdr:cxnSp macro="">
      <xdr:nvCxnSpPr>
        <xdr:cNvPr id="349" name="直線コネクタ 348"/>
        <xdr:cNvCxnSpPr/>
      </xdr:nvCxnSpPr>
      <xdr:spPr>
        <a:xfrm flipV="1">
          <a:off x="9639300" y="9266980"/>
          <a:ext cx="838200" cy="2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92005</xdr:rowOff>
    </xdr:from>
    <xdr:to>
      <xdr:col>50</xdr:col>
      <xdr:colOff>114300</xdr:colOff>
      <xdr:row>55</xdr:row>
      <xdr:rowOff>136463</xdr:rowOff>
    </xdr:to>
    <xdr:cxnSp macro="">
      <xdr:nvCxnSpPr>
        <xdr:cNvPr id="352" name="直線コネクタ 351"/>
        <xdr:cNvCxnSpPr/>
      </xdr:nvCxnSpPr>
      <xdr:spPr>
        <a:xfrm flipV="1">
          <a:off x="8750300" y="9521755"/>
          <a:ext cx="889000" cy="4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136463</xdr:rowOff>
    </xdr:from>
    <xdr:to>
      <xdr:col>45</xdr:col>
      <xdr:colOff>177800</xdr:colOff>
      <xdr:row>57</xdr:row>
      <xdr:rowOff>94872</xdr:rowOff>
    </xdr:to>
    <xdr:cxnSp macro="">
      <xdr:nvCxnSpPr>
        <xdr:cNvPr id="355" name="直線コネクタ 354"/>
        <xdr:cNvCxnSpPr/>
      </xdr:nvCxnSpPr>
      <xdr:spPr>
        <a:xfrm flipV="1">
          <a:off x="7861300" y="9566213"/>
          <a:ext cx="889000" cy="30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97989</xdr:rowOff>
    </xdr:from>
    <xdr:to>
      <xdr:col>41</xdr:col>
      <xdr:colOff>50800</xdr:colOff>
      <xdr:row>57</xdr:row>
      <xdr:rowOff>94872</xdr:rowOff>
    </xdr:to>
    <xdr:cxnSp macro="">
      <xdr:nvCxnSpPr>
        <xdr:cNvPr id="358" name="直線コネクタ 357"/>
        <xdr:cNvCxnSpPr/>
      </xdr:nvCxnSpPr>
      <xdr:spPr>
        <a:xfrm>
          <a:off x="6972300" y="9699189"/>
          <a:ext cx="889000" cy="16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129330</xdr:rowOff>
    </xdr:from>
    <xdr:to>
      <xdr:col>55</xdr:col>
      <xdr:colOff>50800</xdr:colOff>
      <xdr:row>54</xdr:row>
      <xdr:rowOff>59480</xdr:rowOff>
    </xdr:to>
    <xdr:sp macro="" textlink="">
      <xdr:nvSpPr>
        <xdr:cNvPr id="368" name="楕円 367"/>
        <xdr:cNvSpPr/>
      </xdr:nvSpPr>
      <xdr:spPr>
        <a:xfrm>
          <a:off x="10426700" y="92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152207</xdr:rowOff>
    </xdr:from>
    <xdr:ext cx="599010" cy="259045"/>
    <xdr:sp macro="" textlink="">
      <xdr:nvSpPr>
        <xdr:cNvPr id="369" name="普通建設事業費該当値テキスト"/>
        <xdr:cNvSpPr txBox="1"/>
      </xdr:nvSpPr>
      <xdr:spPr>
        <a:xfrm>
          <a:off x="10528300" y="906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41205</xdr:rowOff>
    </xdr:from>
    <xdr:to>
      <xdr:col>50</xdr:col>
      <xdr:colOff>165100</xdr:colOff>
      <xdr:row>55</xdr:row>
      <xdr:rowOff>142805</xdr:rowOff>
    </xdr:to>
    <xdr:sp macro="" textlink="">
      <xdr:nvSpPr>
        <xdr:cNvPr id="370" name="楕円 369"/>
        <xdr:cNvSpPr/>
      </xdr:nvSpPr>
      <xdr:spPr>
        <a:xfrm>
          <a:off x="9588500" y="9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159332</xdr:rowOff>
    </xdr:from>
    <xdr:ext cx="599010" cy="259045"/>
    <xdr:sp macro="" textlink="">
      <xdr:nvSpPr>
        <xdr:cNvPr id="371" name="テキスト ボックス 370"/>
        <xdr:cNvSpPr txBox="1"/>
      </xdr:nvSpPr>
      <xdr:spPr>
        <a:xfrm>
          <a:off x="9339795" y="924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85663</xdr:rowOff>
    </xdr:from>
    <xdr:to>
      <xdr:col>46</xdr:col>
      <xdr:colOff>38100</xdr:colOff>
      <xdr:row>56</xdr:row>
      <xdr:rowOff>15813</xdr:rowOff>
    </xdr:to>
    <xdr:sp macro="" textlink="">
      <xdr:nvSpPr>
        <xdr:cNvPr id="372" name="楕円 371"/>
        <xdr:cNvSpPr/>
      </xdr:nvSpPr>
      <xdr:spPr>
        <a:xfrm>
          <a:off x="8699500" y="95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32340</xdr:rowOff>
    </xdr:from>
    <xdr:ext cx="599010" cy="259045"/>
    <xdr:sp macro="" textlink="">
      <xdr:nvSpPr>
        <xdr:cNvPr id="373" name="テキスト ボックス 372"/>
        <xdr:cNvSpPr txBox="1"/>
      </xdr:nvSpPr>
      <xdr:spPr>
        <a:xfrm>
          <a:off x="8450795" y="929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44072</xdr:rowOff>
    </xdr:from>
    <xdr:to>
      <xdr:col>41</xdr:col>
      <xdr:colOff>101600</xdr:colOff>
      <xdr:row>57</xdr:row>
      <xdr:rowOff>145672</xdr:rowOff>
    </xdr:to>
    <xdr:sp macro="" textlink="">
      <xdr:nvSpPr>
        <xdr:cNvPr id="374" name="楕円 373"/>
        <xdr:cNvSpPr/>
      </xdr:nvSpPr>
      <xdr:spPr>
        <a:xfrm>
          <a:off x="7810500" y="98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136799</xdr:rowOff>
    </xdr:from>
    <xdr:ext cx="534377" cy="259045"/>
    <xdr:sp macro="" textlink="">
      <xdr:nvSpPr>
        <xdr:cNvPr id="375" name="テキスト ボックス 374"/>
        <xdr:cNvSpPr txBox="1"/>
      </xdr:nvSpPr>
      <xdr:spPr>
        <a:xfrm>
          <a:off x="7594111" y="990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47189</xdr:rowOff>
    </xdr:from>
    <xdr:to>
      <xdr:col>36</xdr:col>
      <xdr:colOff>165100</xdr:colOff>
      <xdr:row>56</xdr:row>
      <xdr:rowOff>148789</xdr:rowOff>
    </xdr:to>
    <xdr:sp macro="" textlink="">
      <xdr:nvSpPr>
        <xdr:cNvPr id="376" name="楕円 375"/>
        <xdr:cNvSpPr/>
      </xdr:nvSpPr>
      <xdr:spPr>
        <a:xfrm>
          <a:off x="6921500" y="96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139916</xdr:rowOff>
    </xdr:from>
    <xdr:ext cx="534377" cy="259045"/>
    <xdr:sp macro="" textlink="">
      <xdr:nvSpPr>
        <xdr:cNvPr id="377" name="テキスト ボックス 376"/>
        <xdr:cNvSpPr txBox="1"/>
      </xdr:nvSpPr>
      <xdr:spPr>
        <a:xfrm>
          <a:off x="6705111" y="97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38169</xdr:rowOff>
    </xdr:from>
    <xdr:to>
      <xdr:col>55</xdr:col>
      <xdr:colOff>0</xdr:colOff>
      <xdr:row>73</xdr:row>
      <xdr:rowOff>148975</xdr:rowOff>
    </xdr:to>
    <xdr:cxnSp macro="">
      <xdr:nvCxnSpPr>
        <xdr:cNvPr id="408" name="直線コネクタ 407"/>
        <xdr:cNvCxnSpPr/>
      </xdr:nvCxnSpPr>
      <xdr:spPr>
        <a:xfrm flipV="1">
          <a:off x="9639300" y="12211119"/>
          <a:ext cx="838200" cy="4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134622</xdr:rowOff>
    </xdr:from>
    <xdr:ext cx="534377" cy="259045"/>
    <xdr:sp macro="" textlink="">
      <xdr:nvSpPr>
        <xdr:cNvPr id="409" name="普通建設事業費 （ うち新規整備　）平均値テキスト"/>
        <xdr:cNvSpPr txBox="1"/>
      </xdr:nvSpPr>
      <xdr:spPr>
        <a:xfrm>
          <a:off x="10528300" y="1333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148975</xdr:rowOff>
    </xdr:from>
    <xdr:to>
      <xdr:col>50</xdr:col>
      <xdr:colOff>114300</xdr:colOff>
      <xdr:row>79</xdr:row>
      <xdr:rowOff>90922</xdr:rowOff>
    </xdr:to>
    <xdr:cxnSp macro="">
      <xdr:nvCxnSpPr>
        <xdr:cNvPr id="411" name="直線コネクタ 410"/>
        <xdr:cNvCxnSpPr/>
      </xdr:nvCxnSpPr>
      <xdr:spPr>
        <a:xfrm flipV="1">
          <a:off x="8750300" y="12664825"/>
          <a:ext cx="889000" cy="97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43676</xdr:rowOff>
    </xdr:from>
    <xdr:to>
      <xdr:col>45</xdr:col>
      <xdr:colOff>177800</xdr:colOff>
      <xdr:row>79</xdr:row>
      <xdr:rowOff>90922</xdr:rowOff>
    </xdr:to>
    <xdr:cxnSp macro="">
      <xdr:nvCxnSpPr>
        <xdr:cNvPr id="414" name="直線コネクタ 413"/>
        <xdr:cNvCxnSpPr/>
      </xdr:nvCxnSpPr>
      <xdr:spPr>
        <a:xfrm>
          <a:off x="7861300" y="13245326"/>
          <a:ext cx="889000" cy="3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167633</xdr:rowOff>
    </xdr:from>
    <xdr:to>
      <xdr:col>41</xdr:col>
      <xdr:colOff>50800</xdr:colOff>
      <xdr:row>77</xdr:row>
      <xdr:rowOff>43676</xdr:rowOff>
    </xdr:to>
    <xdr:cxnSp macro="">
      <xdr:nvCxnSpPr>
        <xdr:cNvPr id="417" name="直線コネクタ 416"/>
        <xdr:cNvCxnSpPr/>
      </xdr:nvCxnSpPr>
      <xdr:spPr>
        <a:xfrm>
          <a:off x="6972300" y="13026383"/>
          <a:ext cx="889000" cy="2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1" name="テキスト ボックス 420"/>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158819</xdr:rowOff>
    </xdr:from>
    <xdr:to>
      <xdr:col>55</xdr:col>
      <xdr:colOff>50800</xdr:colOff>
      <xdr:row>71</xdr:row>
      <xdr:rowOff>88969</xdr:rowOff>
    </xdr:to>
    <xdr:sp macro="" textlink="">
      <xdr:nvSpPr>
        <xdr:cNvPr id="427" name="楕円 426"/>
        <xdr:cNvSpPr/>
      </xdr:nvSpPr>
      <xdr:spPr>
        <a:xfrm>
          <a:off x="10426700" y="121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111846</xdr:rowOff>
    </xdr:from>
    <xdr:ext cx="599010" cy="259045"/>
    <xdr:sp macro="" textlink="">
      <xdr:nvSpPr>
        <xdr:cNvPr id="428" name="普通建設事業費 （ うち新規整備　）該当値テキスト"/>
        <xdr:cNvSpPr txBox="1"/>
      </xdr:nvSpPr>
      <xdr:spPr>
        <a:xfrm>
          <a:off x="10528300" y="1211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98175</xdr:rowOff>
    </xdr:from>
    <xdr:to>
      <xdr:col>50</xdr:col>
      <xdr:colOff>165100</xdr:colOff>
      <xdr:row>74</xdr:row>
      <xdr:rowOff>28325</xdr:rowOff>
    </xdr:to>
    <xdr:sp macro="" textlink="">
      <xdr:nvSpPr>
        <xdr:cNvPr id="429" name="楕円 428"/>
        <xdr:cNvSpPr/>
      </xdr:nvSpPr>
      <xdr:spPr>
        <a:xfrm>
          <a:off x="9588500" y="126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44852</xdr:rowOff>
    </xdr:from>
    <xdr:ext cx="534377" cy="259045"/>
    <xdr:sp macro="" textlink="">
      <xdr:nvSpPr>
        <xdr:cNvPr id="430" name="テキスト ボックス 429"/>
        <xdr:cNvSpPr txBox="1"/>
      </xdr:nvSpPr>
      <xdr:spPr>
        <a:xfrm>
          <a:off x="9372111" y="123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40122</xdr:rowOff>
    </xdr:from>
    <xdr:to>
      <xdr:col>46</xdr:col>
      <xdr:colOff>38100</xdr:colOff>
      <xdr:row>79</xdr:row>
      <xdr:rowOff>141722</xdr:rowOff>
    </xdr:to>
    <xdr:sp macro="" textlink="">
      <xdr:nvSpPr>
        <xdr:cNvPr id="431" name="楕円 430"/>
        <xdr:cNvSpPr/>
      </xdr:nvSpPr>
      <xdr:spPr>
        <a:xfrm>
          <a:off x="8699500" y="13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132849</xdr:rowOff>
    </xdr:from>
    <xdr:ext cx="378565" cy="259045"/>
    <xdr:sp macro="" textlink="">
      <xdr:nvSpPr>
        <xdr:cNvPr id="432" name="テキスト ボックス 431"/>
        <xdr:cNvSpPr txBox="1"/>
      </xdr:nvSpPr>
      <xdr:spPr>
        <a:xfrm>
          <a:off x="8561017" y="1367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164326</xdr:rowOff>
    </xdr:from>
    <xdr:to>
      <xdr:col>41</xdr:col>
      <xdr:colOff>101600</xdr:colOff>
      <xdr:row>77</xdr:row>
      <xdr:rowOff>94476</xdr:rowOff>
    </xdr:to>
    <xdr:sp macro="" textlink="">
      <xdr:nvSpPr>
        <xdr:cNvPr id="433" name="楕円 432"/>
        <xdr:cNvSpPr/>
      </xdr:nvSpPr>
      <xdr:spPr>
        <a:xfrm>
          <a:off x="7810500" y="131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111004</xdr:rowOff>
    </xdr:from>
    <xdr:ext cx="534377" cy="259045"/>
    <xdr:sp macro="" textlink="">
      <xdr:nvSpPr>
        <xdr:cNvPr id="434" name="テキスト ボックス 433"/>
        <xdr:cNvSpPr txBox="1"/>
      </xdr:nvSpPr>
      <xdr:spPr>
        <a:xfrm>
          <a:off x="7594111" y="129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116832</xdr:rowOff>
    </xdr:from>
    <xdr:to>
      <xdr:col>36</xdr:col>
      <xdr:colOff>165100</xdr:colOff>
      <xdr:row>76</xdr:row>
      <xdr:rowOff>46983</xdr:rowOff>
    </xdr:to>
    <xdr:sp macro="" textlink="">
      <xdr:nvSpPr>
        <xdr:cNvPr id="435" name="楕円 434"/>
        <xdr:cNvSpPr/>
      </xdr:nvSpPr>
      <xdr:spPr>
        <a:xfrm>
          <a:off x="6921500" y="129755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63509</xdr:rowOff>
    </xdr:from>
    <xdr:ext cx="534377" cy="259045"/>
    <xdr:sp macro="" textlink="">
      <xdr:nvSpPr>
        <xdr:cNvPr id="436" name="テキスト ボックス 435"/>
        <xdr:cNvSpPr txBox="1"/>
      </xdr:nvSpPr>
      <xdr:spPr>
        <a:xfrm>
          <a:off x="6705111" y="12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95138</xdr:rowOff>
    </xdr:from>
    <xdr:to>
      <xdr:col>55</xdr:col>
      <xdr:colOff>0</xdr:colOff>
      <xdr:row>98</xdr:row>
      <xdr:rowOff>1992</xdr:rowOff>
    </xdr:to>
    <xdr:cxnSp macro="">
      <xdr:nvCxnSpPr>
        <xdr:cNvPr id="465" name="直線コネクタ 464"/>
        <xdr:cNvCxnSpPr/>
      </xdr:nvCxnSpPr>
      <xdr:spPr>
        <a:xfrm flipV="1">
          <a:off x="9639300" y="16725788"/>
          <a:ext cx="838200" cy="7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77521</xdr:rowOff>
    </xdr:from>
    <xdr:to>
      <xdr:col>50</xdr:col>
      <xdr:colOff>114300</xdr:colOff>
      <xdr:row>98</xdr:row>
      <xdr:rowOff>1992</xdr:rowOff>
    </xdr:to>
    <xdr:cxnSp macro="">
      <xdr:nvCxnSpPr>
        <xdr:cNvPr id="468" name="直線コネクタ 467"/>
        <xdr:cNvCxnSpPr/>
      </xdr:nvCxnSpPr>
      <xdr:spPr>
        <a:xfrm>
          <a:off x="8750300" y="16193821"/>
          <a:ext cx="889000" cy="6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77521</xdr:rowOff>
    </xdr:from>
    <xdr:to>
      <xdr:col>45</xdr:col>
      <xdr:colOff>177800</xdr:colOff>
      <xdr:row>98</xdr:row>
      <xdr:rowOff>155093</xdr:rowOff>
    </xdr:to>
    <xdr:cxnSp macro="">
      <xdr:nvCxnSpPr>
        <xdr:cNvPr id="471" name="直線コネクタ 470"/>
        <xdr:cNvCxnSpPr/>
      </xdr:nvCxnSpPr>
      <xdr:spPr>
        <a:xfrm flipV="1">
          <a:off x="7861300" y="16193821"/>
          <a:ext cx="889000" cy="76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141452</xdr:rowOff>
    </xdr:from>
    <xdr:to>
      <xdr:col>41</xdr:col>
      <xdr:colOff>50800</xdr:colOff>
      <xdr:row>98</xdr:row>
      <xdr:rowOff>155093</xdr:rowOff>
    </xdr:to>
    <xdr:cxnSp macro="">
      <xdr:nvCxnSpPr>
        <xdr:cNvPr id="474" name="直線コネクタ 473"/>
        <xdr:cNvCxnSpPr/>
      </xdr:nvCxnSpPr>
      <xdr:spPr>
        <a:xfrm>
          <a:off x="6972300" y="16943552"/>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44338</xdr:rowOff>
    </xdr:from>
    <xdr:to>
      <xdr:col>55</xdr:col>
      <xdr:colOff>50800</xdr:colOff>
      <xdr:row>97</xdr:row>
      <xdr:rowOff>145938</xdr:rowOff>
    </xdr:to>
    <xdr:sp macro="" textlink="">
      <xdr:nvSpPr>
        <xdr:cNvPr id="484" name="楕円 483"/>
        <xdr:cNvSpPr/>
      </xdr:nvSpPr>
      <xdr:spPr>
        <a:xfrm>
          <a:off x="10426700" y="166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67215</xdr:rowOff>
    </xdr:from>
    <xdr:ext cx="534377" cy="259045"/>
    <xdr:sp macro="" textlink="">
      <xdr:nvSpPr>
        <xdr:cNvPr id="485" name="普通建設事業費 （ うち更新整備　）該当値テキスト"/>
        <xdr:cNvSpPr txBox="1"/>
      </xdr:nvSpPr>
      <xdr:spPr>
        <a:xfrm>
          <a:off x="10528300" y="165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122642</xdr:rowOff>
    </xdr:from>
    <xdr:to>
      <xdr:col>50</xdr:col>
      <xdr:colOff>165100</xdr:colOff>
      <xdr:row>98</xdr:row>
      <xdr:rowOff>52792</xdr:rowOff>
    </xdr:to>
    <xdr:sp macro="" textlink="">
      <xdr:nvSpPr>
        <xdr:cNvPr id="486" name="楕円 485"/>
        <xdr:cNvSpPr/>
      </xdr:nvSpPr>
      <xdr:spPr>
        <a:xfrm>
          <a:off x="9588500" y="167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43919</xdr:rowOff>
    </xdr:from>
    <xdr:ext cx="534377" cy="259045"/>
    <xdr:sp macro="" textlink="">
      <xdr:nvSpPr>
        <xdr:cNvPr id="487" name="テキスト ボックス 486"/>
        <xdr:cNvSpPr txBox="1"/>
      </xdr:nvSpPr>
      <xdr:spPr>
        <a:xfrm>
          <a:off x="9372111" y="1684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26721</xdr:rowOff>
    </xdr:from>
    <xdr:to>
      <xdr:col>46</xdr:col>
      <xdr:colOff>38100</xdr:colOff>
      <xdr:row>94</xdr:row>
      <xdr:rowOff>128321</xdr:rowOff>
    </xdr:to>
    <xdr:sp macro="" textlink="">
      <xdr:nvSpPr>
        <xdr:cNvPr id="488" name="楕円 487"/>
        <xdr:cNvSpPr/>
      </xdr:nvSpPr>
      <xdr:spPr>
        <a:xfrm>
          <a:off x="8699500" y="161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144848</xdr:rowOff>
    </xdr:from>
    <xdr:ext cx="599010" cy="259045"/>
    <xdr:sp macro="" textlink="">
      <xdr:nvSpPr>
        <xdr:cNvPr id="489" name="テキスト ボックス 488"/>
        <xdr:cNvSpPr txBox="1"/>
      </xdr:nvSpPr>
      <xdr:spPr>
        <a:xfrm>
          <a:off x="8450795" y="1591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104293</xdr:rowOff>
    </xdr:from>
    <xdr:to>
      <xdr:col>41</xdr:col>
      <xdr:colOff>101600</xdr:colOff>
      <xdr:row>99</xdr:row>
      <xdr:rowOff>34443</xdr:rowOff>
    </xdr:to>
    <xdr:sp macro="" textlink="">
      <xdr:nvSpPr>
        <xdr:cNvPr id="490" name="楕円 489"/>
        <xdr:cNvSpPr/>
      </xdr:nvSpPr>
      <xdr:spPr>
        <a:xfrm>
          <a:off x="7810500" y="169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25570</xdr:rowOff>
    </xdr:from>
    <xdr:ext cx="469744" cy="259045"/>
    <xdr:sp macro="" textlink="">
      <xdr:nvSpPr>
        <xdr:cNvPr id="491" name="テキスト ボックス 490"/>
        <xdr:cNvSpPr txBox="1"/>
      </xdr:nvSpPr>
      <xdr:spPr>
        <a:xfrm>
          <a:off x="7626428" y="169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90652</xdr:rowOff>
    </xdr:from>
    <xdr:to>
      <xdr:col>36</xdr:col>
      <xdr:colOff>165100</xdr:colOff>
      <xdr:row>99</xdr:row>
      <xdr:rowOff>20802</xdr:rowOff>
    </xdr:to>
    <xdr:sp macro="" textlink="">
      <xdr:nvSpPr>
        <xdr:cNvPr id="492" name="楕円 491"/>
        <xdr:cNvSpPr/>
      </xdr:nvSpPr>
      <xdr:spPr>
        <a:xfrm>
          <a:off x="6921500" y="168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11929</xdr:rowOff>
    </xdr:from>
    <xdr:ext cx="469744" cy="259045"/>
    <xdr:sp macro="" textlink="">
      <xdr:nvSpPr>
        <xdr:cNvPr id="493" name="テキスト ボックス 492"/>
        <xdr:cNvSpPr txBox="1"/>
      </xdr:nvSpPr>
      <xdr:spPr>
        <a:xfrm>
          <a:off x="6737428" y="1698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151147</xdr:rowOff>
    </xdr:from>
    <xdr:to>
      <xdr:col>85</xdr:col>
      <xdr:colOff>127000</xdr:colOff>
      <xdr:row>37</xdr:row>
      <xdr:rowOff>156988</xdr:rowOff>
    </xdr:to>
    <xdr:cxnSp macro="">
      <xdr:nvCxnSpPr>
        <xdr:cNvPr id="518" name="直線コネクタ 517"/>
        <xdr:cNvCxnSpPr/>
      </xdr:nvCxnSpPr>
      <xdr:spPr>
        <a:xfrm>
          <a:off x="15481300" y="6494797"/>
          <a:ext cx="8382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151147</xdr:rowOff>
    </xdr:from>
    <xdr:to>
      <xdr:col>81</xdr:col>
      <xdr:colOff>50800</xdr:colOff>
      <xdr:row>38</xdr:row>
      <xdr:rowOff>5323</xdr:rowOff>
    </xdr:to>
    <xdr:cxnSp macro="">
      <xdr:nvCxnSpPr>
        <xdr:cNvPr id="521" name="直線コネクタ 520"/>
        <xdr:cNvCxnSpPr/>
      </xdr:nvCxnSpPr>
      <xdr:spPr>
        <a:xfrm flipV="1">
          <a:off x="14592300" y="6494797"/>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5323</xdr:rowOff>
    </xdr:from>
    <xdr:to>
      <xdr:col>76</xdr:col>
      <xdr:colOff>114300</xdr:colOff>
      <xdr:row>38</xdr:row>
      <xdr:rowOff>25400</xdr:rowOff>
    </xdr:to>
    <xdr:cxnSp macro="">
      <xdr:nvCxnSpPr>
        <xdr:cNvPr id="524" name="直線コネクタ 523"/>
        <xdr:cNvCxnSpPr/>
      </xdr:nvCxnSpPr>
      <xdr:spPr>
        <a:xfrm flipV="1">
          <a:off x="13703300" y="6520423"/>
          <a:ext cx="889000" cy="2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23463</xdr:rowOff>
    </xdr:from>
    <xdr:to>
      <xdr:col>71</xdr:col>
      <xdr:colOff>177800</xdr:colOff>
      <xdr:row>38</xdr:row>
      <xdr:rowOff>25400</xdr:rowOff>
    </xdr:to>
    <xdr:cxnSp macro="">
      <xdr:nvCxnSpPr>
        <xdr:cNvPr id="527" name="直線コネクタ 526"/>
        <xdr:cNvCxnSpPr/>
      </xdr:nvCxnSpPr>
      <xdr:spPr>
        <a:xfrm>
          <a:off x="12814300" y="6538563"/>
          <a:ext cx="889000" cy="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106188</xdr:rowOff>
    </xdr:from>
    <xdr:to>
      <xdr:col>85</xdr:col>
      <xdr:colOff>177800</xdr:colOff>
      <xdr:row>38</xdr:row>
      <xdr:rowOff>36337</xdr:rowOff>
    </xdr:to>
    <xdr:sp macro="" textlink="">
      <xdr:nvSpPr>
        <xdr:cNvPr id="537" name="楕円 536"/>
        <xdr:cNvSpPr/>
      </xdr:nvSpPr>
      <xdr:spPr>
        <a:xfrm>
          <a:off x="16268700" y="6449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65565</xdr:rowOff>
    </xdr:from>
    <xdr:ext cx="469744" cy="259045"/>
    <xdr:sp macro="" textlink="">
      <xdr:nvSpPr>
        <xdr:cNvPr id="538" name="災害復旧事業費該当値テキスト"/>
        <xdr:cNvSpPr txBox="1"/>
      </xdr:nvSpPr>
      <xdr:spPr>
        <a:xfrm>
          <a:off x="16370300" y="62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100347</xdr:rowOff>
    </xdr:from>
    <xdr:to>
      <xdr:col>81</xdr:col>
      <xdr:colOff>101600</xdr:colOff>
      <xdr:row>38</xdr:row>
      <xdr:rowOff>30497</xdr:rowOff>
    </xdr:to>
    <xdr:sp macro="" textlink="">
      <xdr:nvSpPr>
        <xdr:cNvPr id="539" name="楕円 538"/>
        <xdr:cNvSpPr/>
      </xdr:nvSpPr>
      <xdr:spPr>
        <a:xfrm>
          <a:off x="15430500" y="64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47024</xdr:rowOff>
    </xdr:from>
    <xdr:ext cx="469744" cy="259045"/>
    <xdr:sp macro="" textlink="">
      <xdr:nvSpPr>
        <xdr:cNvPr id="540" name="テキスト ボックス 539"/>
        <xdr:cNvSpPr txBox="1"/>
      </xdr:nvSpPr>
      <xdr:spPr>
        <a:xfrm>
          <a:off x="15246428" y="62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125973</xdr:rowOff>
    </xdr:from>
    <xdr:to>
      <xdr:col>76</xdr:col>
      <xdr:colOff>165100</xdr:colOff>
      <xdr:row>38</xdr:row>
      <xdr:rowOff>56124</xdr:rowOff>
    </xdr:to>
    <xdr:sp macro="" textlink="">
      <xdr:nvSpPr>
        <xdr:cNvPr id="541" name="楕円 540"/>
        <xdr:cNvSpPr/>
      </xdr:nvSpPr>
      <xdr:spPr>
        <a:xfrm>
          <a:off x="14541500" y="6469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72650</xdr:rowOff>
    </xdr:from>
    <xdr:ext cx="469744" cy="259045"/>
    <xdr:sp macro="" textlink="">
      <xdr:nvSpPr>
        <xdr:cNvPr id="542" name="テキスト ボックス 541"/>
        <xdr:cNvSpPr txBox="1"/>
      </xdr:nvSpPr>
      <xdr:spPr>
        <a:xfrm>
          <a:off x="14357428" y="624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144113</xdr:rowOff>
    </xdr:from>
    <xdr:to>
      <xdr:col>67</xdr:col>
      <xdr:colOff>101600</xdr:colOff>
      <xdr:row>38</xdr:row>
      <xdr:rowOff>74262</xdr:rowOff>
    </xdr:to>
    <xdr:sp macro="" textlink="">
      <xdr:nvSpPr>
        <xdr:cNvPr id="545" name="楕円 544"/>
        <xdr:cNvSpPr/>
      </xdr:nvSpPr>
      <xdr:spPr>
        <a:xfrm>
          <a:off x="12763500" y="6487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65390</xdr:rowOff>
    </xdr:from>
    <xdr:ext cx="378565" cy="259045"/>
    <xdr:sp macro="" textlink="">
      <xdr:nvSpPr>
        <xdr:cNvPr id="546" name="テキスト ボックス 545"/>
        <xdr:cNvSpPr txBox="1"/>
      </xdr:nvSpPr>
      <xdr:spPr>
        <a:xfrm>
          <a:off x="12625017" y="65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9627</xdr:rowOff>
    </xdr:from>
    <xdr:to>
      <xdr:col>85</xdr:col>
      <xdr:colOff>127000</xdr:colOff>
      <xdr:row>75</xdr:row>
      <xdr:rowOff>37916</xdr:rowOff>
    </xdr:to>
    <xdr:cxnSp macro="">
      <xdr:nvCxnSpPr>
        <xdr:cNvPr id="628" name="直線コネクタ 627"/>
        <xdr:cNvCxnSpPr/>
      </xdr:nvCxnSpPr>
      <xdr:spPr>
        <a:xfrm flipV="1">
          <a:off x="15481300" y="12868377"/>
          <a:ext cx="8382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163876</xdr:rowOff>
    </xdr:from>
    <xdr:ext cx="534377" cy="259045"/>
    <xdr:sp macro="" textlink="">
      <xdr:nvSpPr>
        <xdr:cNvPr id="629" name="公債費平均値テキスト"/>
        <xdr:cNvSpPr txBox="1"/>
      </xdr:nvSpPr>
      <xdr:spPr>
        <a:xfrm>
          <a:off x="16370300" y="13022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4209</xdr:rowOff>
    </xdr:from>
    <xdr:to>
      <xdr:col>81</xdr:col>
      <xdr:colOff>50800</xdr:colOff>
      <xdr:row>75</xdr:row>
      <xdr:rowOff>37916</xdr:rowOff>
    </xdr:to>
    <xdr:cxnSp macro="">
      <xdr:nvCxnSpPr>
        <xdr:cNvPr id="631" name="直線コネクタ 630"/>
        <xdr:cNvCxnSpPr/>
      </xdr:nvCxnSpPr>
      <xdr:spPr>
        <a:xfrm>
          <a:off x="14592300" y="12862959"/>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105307</xdr:rowOff>
    </xdr:from>
    <xdr:to>
      <xdr:col>76</xdr:col>
      <xdr:colOff>114300</xdr:colOff>
      <xdr:row>75</xdr:row>
      <xdr:rowOff>4209</xdr:rowOff>
    </xdr:to>
    <xdr:cxnSp macro="">
      <xdr:nvCxnSpPr>
        <xdr:cNvPr id="634" name="直線コネクタ 633"/>
        <xdr:cNvCxnSpPr/>
      </xdr:nvCxnSpPr>
      <xdr:spPr>
        <a:xfrm>
          <a:off x="13703300" y="12792607"/>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121952</xdr:rowOff>
    </xdr:from>
    <xdr:ext cx="534377" cy="259045"/>
    <xdr:sp macro="" textlink="">
      <xdr:nvSpPr>
        <xdr:cNvPr id="636" name="テキスト ボックス 635"/>
        <xdr:cNvSpPr txBox="1"/>
      </xdr:nvSpPr>
      <xdr:spPr>
        <a:xfrm>
          <a:off x="14325111" y="131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105307</xdr:rowOff>
    </xdr:from>
    <xdr:to>
      <xdr:col>71</xdr:col>
      <xdr:colOff>177800</xdr:colOff>
      <xdr:row>75</xdr:row>
      <xdr:rowOff>11616</xdr:rowOff>
    </xdr:to>
    <xdr:cxnSp macro="">
      <xdr:nvCxnSpPr>
        <xdr:cNvPr id="637" name="直線コネクタ 636"/>
        <xdr:cNvCxnSpPr/>
      </xdr:nvCxnSpPr>
      <xdr:spPr>
        <a:xfrm flipV="1">
          <a:off x="12814300" y="12792607"/>
          <a:ext cx="889000" cy="7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127009</xdr:rowOff>
    </xdr:from>
    <xdr:ext cx="534377" cy="259045"/>
    <xdr:sp macro="" textlink="">
      <xdr:nvSpPr>
        <xdr:cNvPr id="639" name="テキスト ボックス 638"/>
        <xdr:cNvSpPr txBox="1"/>
      </xdr:nvSpPr>
      <xdr:spPr>
        <a:xfrm>
          <a:off x="13436111" y="131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97810</xdr:rowOff>
    </xdr:from>
    <xdr:ext cx="534377" cy="259045"/>
    <xdr:sp macro="" textlink="">
      <xdr:nvSpPr>
        <xdr:cNvPr id="641" name="テキスト ボックス 640"/>
        <xdr:cNvSpPr txBox="1"/>
      </xdr:nvSpPr>
      <xdr:spPr>
        <a:xfrm>
          <a:off x="12547111" y="131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130277</xdr:rowOff>
    </xdr:from>
    <xdr:to>
      <xdr:col>85</xdr:col>
      <xdr:colOff>177800</xdr:colOff>
      <xdr:row>75</xdr:row>
      <xdr:rowOff>60427</xdr:rowOff>
    </xdr:to>
    <xdr:sp macro="" textlink="">
      <xdr:nvSpPr>
        <xdr:cNvPr id="647" name="楕円 646"/>
        <xdr:cNvSpPr/>
      </xdr:nvSpPr>
      <xdr:spPr>
        <a:xfrm>
          <a:off x="16268700" y="1281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153154</xdr:rowOff>
    </xdr:from>
    <xdr:ext cx="534377" cy="259045"/>
    <xdr:sp macro="" textlink="">
      <xdr:nvSpPr>
        <xdr:cNvPr id="648" name="公債費該当値テキスト"/>
        <xdr:cNvSpPr txBox="1"/>
      </xdr:nvSpPr>
      <xdr:spPr>
        <a:xfrm>
          <a:off x="16370300" y="126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158566</xdr:rowOff>
    </xdr:from>
    <xdr:to>
      <xdr:col>81</xdr:col>
      <xdr:colOff>101600</xdr:colOff>
      <xdr:row>75</xdr:row>
      <xdr:rowOff>88716</xdr:rowOff>
    </xdr:to>
    <xdr:sp macro="" textlink="">
      <xdr:nvSpPr>
        <xdr:cNvPr id="649" name="楕円 648"/>
        <xdr:cNvSpPr/>
      </xdr:nvSpPr>
      <xdr:spPr>
        <a:xfrm>
          <a:off x="15430500" y="128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105243</xdr:rowOff>
    </xdr:from>
    <xdr:ext cx="534377" cy="259045"/>
    <xdr:sp macro="" textlink="">
      <xdr:nvSpPr>
        <xdr:cNvPr id="650" name="テキスト ボックス 649"/>
        <xdr:cNvSpPr txBox="1"/>
      </xdr:nvSpPr>
      <xdr:spPr>
        <a:xfrm>
          <a:off x="15214111" y="126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124859</xdr:rowOff>
    </xdr:from>
    <xdr:to>
      <xdr:col>76</xdr:col>
      <xdr:colOff>165100</xdr:colOff>
      <xdr:row>75</xdr:row>
      <xdr:rowOff>55009</xdr:rowOff>
    </xdr:to>
    <xdr:sp macro="" textlink="">
      <xdr:nvSpPr>
        <xdr:cNvPr id="651" name="楕円 650"/>
        <xdr:cNvSpPr/>
      </xdr:nvSpPr>
      <xdr:spPr>
        <a:xfrm>
          <a:off x="14541500" y="128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71536</xdr:rowOff>
    </xdr:from>
    <xdr:ext cx="534377" cy="259045"/>
    <xdr:sp macro="" textlink="">
      <xdr:nvSpPr>
        <xdr:cNvPr id="652" name="テキスト ボックス 651"/>
        <xdr:cNvSpPr txBox="1"/>
      </xdr:nvSpPr>
      <xdr:spPr>
        <a:xfrm>
          <a:off x="14325111" y="125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54507</xdr:rowOff>
    </xdr:from>
    <xdr:to>
      <xdr:col>72</xdr:col>
      <xdr:colOff>38100</xdr:colOff>
      <xdr:row>74</xdr:row>
      <xdr:rowOff>156107</xdr:rowOff>
    </xdr:to>
    <xdr:sp macro="" textlink="">
      <xdr:nvSpPr>
        <xdr:cNvPr id="653" name="楕円 652"/>
        <xdr:cNvSpPr/>
      </xdr:nvSpPr>
      <xdr:spPr>
        <a:xfrm>
          <a:off x="13652500" y="127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1184</xdr:rowOff>
    </xdr:from>
    <xdr:ext cx="599010" cy="259045"/>
    <xdr:sp macro="" textlink="">
      <xdr:nvSpPr>
        <xdr:cNvPr id="654" name="テキスト ボックス 653"/>
        <xdr:cNvSpPr txBox="1"/>
      </xdr:nvSpPr>
      <xdr:spPr>
        <a:xfrm>
          <a:off x="13403795" y="1251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132266</xdr:rowOff>
    </xdr:from>
    <xdr:to>
      <xdr:col>67</xdr:col>
      <xdr:colOff>101600</xdr:colOff>
      <xdr:row>75</xdr:row>
      <xdr:rowOff>62416</xdr:rowOff>
    </xdr:to>
    <xdr:sp macro="" textlink="">
      <xdr:nvSpPr>
        <xdr:cNvPr id="655" name="楕円 654"/>
        <xdr:cNvSpPr/>
      </xdr:nvSpPr>
      <xdr:spPr>
        <a:xfrm>
          <a:off x="12763500" y="128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78943</xdr:rowOff>
    </xdr:from>
    <xdr:ext cx="534377" cy="259045"/>
    <xdr:sp macro="" textlink="">
      <xdr:nvSpPr>
        <xdr:cNvPr id="656" name="テキスト ボックス 655"/>
        <xdr:cNvSpPr txBox="1"/>
      </xdr:nvSpPr>
      <xdr:spPr>
        <a:xfrm>
          <a:off x="12547111" y="125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118370</xdr:rowOff>
    </xdr:from>
    <xdr:to>
      <xdr:col>85</xdr:col>
      <xdr:colOff>127000</xdr:colOff>
      <xdr:row>98</xdr:row>
      <xdr:rowOff>120163</xdr:rowOff>
    </xdr:to>
    <xdr:cxnSp macro="">
      <xdr:nvCxnSpPr>
        <xdr:cNvPr id="683" name="直線コネクタ 682"/>
        <xdr:cNvCxnSpPr/>
      </xdr:nvCxnSpPr>
      <xdr:spPr>
        <a:xfrm flipV="1">
          <a:off x="15481300" y="16920470"/>
          <a:ext cx="838200" cy="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120163</xdr:rowOff>
    </xdr:from>
    <xdr:to>
      <xdr:col>81</xdr:col>
      <xdr:colOff>50800</xdr:colOff>
      <xdr:row>98</xdr:row>
      <xdr:rowOff>120893</xdr:rowOff>
    </xdr:to>
    <xdr:cxnSp macro="">
      <xdr:nvCxnSpPr>
        <xdr:cNvPr id="686" name="直線コネクタ 685"/>
        <xdr:cNvCxnSpPr/>
      </xdr:nvCxnSpPr>
      <xdr:spPr>
        <a:xfrm flipV="1">
          <a:off x="14592300" y="16922263"/>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115869</xdr:rowOff>
    </xdr:from>
    <xdr:to>
      <xdr:col>76</xdr:col>
      <xdr:colOff>114300</xdr:colOff>
      <xdr:row>98</xdr:row>
      <xdr:rowOff>120893</xdr:rowOff>
    </xdr:to>
    <xdr:cxnSp macro="">
      <xdr:nvCxnSpPr>
        <xdr:cNvPr id="689" name="直線コネクタ 688"/>
        <xdr:cNvCxnSpPr/>
      </xdr:nvCxnSpPr>
      <xdr:spPr>
        <a:xfrm>
          <a:off x="13703300" y="16917969"/>
          <a:ext cx="8890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90705</xdr:rowOff>
    </xdr:from>
    <xdr:to>
      <xdr:col>71</xdr:col>
      <xdr:colOff>177800</xdr:colOff>
      <xdr:row>98</xdr:row>
      <xdr:rowOff>115869</xdr:rowOff>
    </xdr:to>
    <xdr:cxnSp macro="">
      <xdr:nvCxnSpPr>
        <xdr:cNvPr id="692" name="直線コネクタ 691"/>
        <xdr:cNvCxnSpPr/>
      </xdr:nvCxnSpPr>
      <xdr:spPr>
        <a:xfrm>
          <a:off x="12814300" y="16892805"/>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67570</xdr:rowOff>
    </xdr:from>
    <xdr:to>
      <xdr:col>85</xdr:col>
      <xdr:colOff>177800</xdr:colOff>
      <xdr:row>98</xdr:row>
      <xdr:rowOff>169170</xdr:rowOff>
    </xdr:to>
    <xdr:sp macro="" textlink="">
      <xdr:nvSpPr>
        <xdr:cNvPr id="702" name="楕円 701"/>
        <xdr:cNvSpPr/>
      </xdr:nvSpPr>
      <xdr:spPr>
        <a:xfrm>
          <a:off x="16268700" y="16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469744" cy="259045"/>
    <xdr:sp macro="" textlink="">
      <xdr:nvSpPr>
        <xdr:cNvPr id="703" name="積立金該当値テキスト"/>
        <xdr:cNvSpPr txBox="1"/>
      </xdr:nvSpPr>
      <xdr:spPr>
        <a:xfrm>
          <a:off x="16370300" y="1679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69363</xdr:rowOff>
    </xdr:from>
    <xdr:to>
      <xdr:col>81</xdr:col>
      <xdr:colOff>101600</xdr:colOff>
      <xdr:row>98</xdr:row>
      <xdr:rowOff>170963</xdr:rowOff>
    </xdr:to>
    <xdr:sp macro="" textlink="">
      <xdr:nvSpPr>
        <xdr:cNvPr id="704" name="楕円 703"/>
        <xdr:cNvSpPr/>
      </xdr:nvSpPr>
      <xdr:spPr>
        <a:xfrm>
          <a:off x="15430500" y="168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162090</xdr:rowOff>
    </xdr:from>
    <xdr:ext cx="469744" cy="259045"/>
    <xdr:sp macro="" textlink="">
      <xdr:nvSpPr>
        <xdr:cNvPr id="705" name="テキスト ボックス 704"/>
        <xdr:cNvSpPr txBox="1"/>
      </xdr:nvSpPr>
      <xdr:spPr>
        <a:xfrm>
          <a:off x="15246428" y="1696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70093</xdr:rowOff>
    </xdr:from>
    <xdr:to>
      <xdr:col>76</xdr:col>
      <xdr:colOff>165100</xdr:colOff>
      <xdr:row>99</xdr:row>
      <xdr:rowOff>243</xdr:rowOff>
    </xdr:to>
    <xdr:sp macro="" textlink="">
      <xdr:nvSpPr>
        <xdr:cNvPr id="706" name="楕円 705"/>
        <xdr:cNvSpPr/>
      </xdr:nvSpPr>
      <xdr:spPr>
        <a:xfrm>
          <a:off x="14541500" y="168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162820</xdr:rowOff>
    </xdr:from>
    <xdr:ext cx="469744" cy="259045"/>
    <xdr:sp macro="" textlink="">
      <xdr:nvSpPr>
        <xdr:cNvPr id="707" name="テキスト ボックス 706"/>
        <xdr:cNvSpPr txBox="1"/>
      </xdr:nvSpPr>
      <xdr:spPr>
        <a:xfrm>
          <a:off x="14357428" y="1696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65069</xdr:rowOff>
    </xdr:from>
    <xdr:to>
      <xdr:col>72</xdr:col>
      <xdr:colOff>38100</xdr:colOff>
      <xdr:row>98</xdr:row>
      <xdr:rowOff>166669</xdr:rowOff>
    </xdr:to>
    <xdr:sp macro="" textlink="">
      <xdr:nvSpPr>
        <xdr:cNvPr id="708" name="楕円 707"/>
        <xdr:cNvSpPr/>
      </xdr:nvSpPr>
      <xdr:spPr>
        <a:xfrm>
          <a:off x="13652500" y="168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157796</xdr:rowOff>
    </xdr:from>
    <xdr:ext cx="534377" cy="259045"/>
    <xdr:sp macro="" textlink="">
      <xdr:nvSpPr>
        <xdr:cNvPr id="709" name="テキスト ボックス 708"/>
        <xdr:cNvSpPr txBox="1"/>
      </xdr:nvSpPr>
      <xdr:spPr>
        <a:xfrm>
          <a:off x="13436111" y="1695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39905</xdr:rowOff>
    </xdr:from>
    <xdr:to>
      <xdr:col>67</xdr:col>
      <xdr:colOff>101600</xdr:colOff>
      <xdr:row>98</xdr:row>
      <xdr:rowOff>141505</xdr:rowOff>
    </xdr:to>
    <xdr:sp macro="" textlink="">
      <xdr:nvSpPr>
        <xdr:cNvPr id="710" name="楕円 709"/>
        <xdr:cNvSpPr/>
      </xdr:nvSpPr>
      <xdr:spPr>
        <a:xfrm>
          <a:off x="12763500" y="168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132632</xdr:rowOff>
    </xdr:from>
    <xdr:ext cx="534377" cy="259045"/>
    <xdr:sp macro="" textlink="">
      <xdr:nvSpPr>
        <xdr:cNvPr id="711" name="テキスト ボックス 710"/>
        <xdr:cNvSpPr txBox="1"/>
      </xdr:nvSpPr>
      <xdr:spPr>
        <a:xfrm>
          <a:off x="12547111" y="169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127508</xdr:rowOff>
    </xdr:from>
    <xdr:to>
      <xdr:col>116</xdr:col>
      <xdr:colOff>63500</xdr:colOff>
      <xdr:row>38</xdr:row>
      <xdr:rowOff>147854</xdr:rowOff>
    </xdr:to>
    <xdr:cxnSp macro="">
      <xdr:nvCxnSpPr>
        <xdr:cNvPr id="740" name="直線コネクタ 739"/>
        <xdr:cNvCxnSpPr/>
      </xdr:nvCxnSpPr>
      <xdr:spPr>
        <a:xfrm flipV="1">
          <a:off x="21323300" y="6642608"/>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147854</xdr:rowOff>
    </xdr:from>
    <xdr:to>
      <xdr:col>111</xdr:col>
      <xdr:colOff>177800</xdr:colOff>
      <xdr:row>39</xdr:row>
      <xdr:rowOff>33782</xdr:rowOff>
    </xdr:to>
    <xdr:cxnSp macro="">
      <xdr:nvCxnSpPr>
        <xdr:cNvPr id="743" name="直線コネクタ 742"/>
        <xdr:cNvCxnSpPr/>
      </xdr:nvCxnSpPr>
      <xdr:spPr>
        <a:xfrm flipV="1">
          <a:off x="20434300" y="666295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33782</xdr:rowOff>
    </xdr:from>
    <xdr:to>
      <xdr:col>107</xdr:col>
      <xdr:colOff>50800</xdr:colOff>
      <xdr:row>39</xdr:row>
      <xdr:rowOff>44450</xdr:rowOff>
    </xdr:to>
    <xdr:cxnSp macro="">
      <xdr:nvCxnSpPr>
        <xdr:cNvPr id="746" name="直線コネクタ 745"/>
        <xdr:cNvCxnSpPr/>
      </xdr:nvCxnSpPr>
      <xdr:spPr>
        <a:xfrm flipV="1">
          <a:off x="19545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91770</xdr:rowOff>
    </xdr:from>
    <xdr:to>
      <xdr:col>102</xdr:col>
      <xdr:colOff>114300</xdr:colOff>
      <xdr:row>39</xdr:row>
      <xdr:rowOff>44450</xdr:rowOff>
    </xdr:to>
    <xdr:cxnSp macro="">
      <xdr:nvCxnSpPr>
        <xdr:cNvPr id="749" name="直線コネクタ 748"/>
        <xdr:cNvCxnSpPr/>
      </xdr:nvCxnSpPr>
      <xdr:spPr>
        <a:xfrm>
          <a:off x="18656300" y="6606870"/>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10330</xdr:rowOff>
    </xdr:from>
    <xdr:ext cx="378565" cy="259045"/>
    <xdr:sp macro="" textlink="">
      <xdr:nvSpPr>
        <xdr:cNvPr id="753" name="テキスト ボックス 752"/>
        <xdr:cNvSpPr txBox="1"/>
      </xdr:nvSpPr>
      <xdr:spPr>
        <a:xfrm>
          <a:off x="18467017" y="669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76708</xdr:rowOff>
    </xdr:from>
    <xdr:to>
      <xdr:col>116</xdr:col>
      <xdr:colOff>114300</xdr:colOff>
      <xdr:row>39</xdr:row>
      <xdr:rowOff>6858</xdr:rowOff>
    </xdr:to>
    <xdr:sp macro="" textlink="">
      <xdr:nvSpPr>
        <xdr:cNvPr id="759" name="楕円 758"/>
        <xdr:cNvSpPr/>
      </xdr:nvSpPr>
      <xdr:spPr>
        <a:xfrm>
          <a:off x="221107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52849</xdr:rowOff>
    </xdr:from>
    <xdr:ext cx="469744" cy="259045"/>
    <xdr:sp macro="" textlink="">
      <xdr:nvSpPr>
        <xdr:cNvPr id="760" name="投資及び出資金該当値テキスト"/>
        <xdr:cNvSpPr txBox="1"/>
      </xdr:nvSpPr>
      <xdr:spPr>
        <a:xfrm>
          <a:off x="22212300" y="65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97054</xdr:rowOff>
    </xdr:from>
    <xdr:to>
      <xdr:col>112</xdr:col>
      <xdr:colOff>38100</xdr:colOff>
      <xdr:row>39</xdr:row>
      <xdr:rowOff>27204</xdr:rowOff>
    </xdr:to>
    <xdr:sp macro="" textlink="">
      <xdr:nvSpPr>
        <xdr:cNvPr id="761" name="楕円 760"/>
        <xdr:cNvSpPr/>
      </xdr:nvSpPr>
      <xdr:spPr>
        <a:xfrm>
          <a:off x="21272500" y="66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18331</xdr:rowOff>
    </xdr:from>
    <xdr:ext cx="378565" cy="259045"/>
    <xdr:sp macro="" textlink="">
      <xdr:nvSpPr>
        <xdr:cNvPr id="762" name="テキスト ボックス 761"/>
        <xdr:cNvSpPr txBox="1"/>
      </xdr:nvSpPr>
      <xdr:spPr>
        <a:xfrm>
          <a:off x="21134017" y="67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154432</xdr:rowOff>
    </xdr:from>
    <xdr:to>
      <xdr:col>107</xdr:col>
      <xdr:colOff>101600</xdr:colOff>
      <xdr:row>39</xdr:row>
      <xdr:rowOff>84582</xdr:rowOff>
    </xdr:to>
    <xdr:sp macro="" textlink="">
      <xdr:nvSpPr>
        <xdr:cNvPr id="763" name="楕円 762"/>
        <xdr:cNvSpPr/>
      </xdr:nvSpPr>
      <xdr:spPr>
        <a:xfrm>
          <a:off x="20383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75709</xdr:rowOff>
    </xdr:from>
    <xdr:ext cx="378565" cy="259045"/>
    <xdr:sp macro="" textlink="">
      <xdr:nvSpPr>
        <xdr:cNvPr id="764" name="テキスト ボックス 763"/>
        <xdr:cNvSpPr txBox="1"/>
      </xdr:nvSpPr>
      <xdr:spPr>
        <a:xfrm>
          <a:off x="20245017" y="676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40970</xdr:rowOff>
    </xdr:from>
    <xdr:to>
      <xdr:col>98</xdr:col>
      <xdr:colOff>38100</xdr:colOff>
      <xdr:row>38</xdr:row>
      <xdr:rowOff>142570</xdr:rowOff>
    </xdr:to>
    <xdr:sp macro="" textlink="">
      <xdr:nvSpPr>
        <xdr:cNvPr id="767" name="楕円 766"/>
        <xdr:cNvSpPr/>
      </xdr:nvSpPr>
      <xdr:spPr>
        <a:xfrm>
          <a:off x="18605500" y="65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159097</xdr:rowOff>
    </xdr:from>
    <xdr:ext cx="469744" cy="259045"/>
    <xdr:sp macro="" textlink="">
      <xdr:nvSpPr>
        <xdr:cNvPr id="768" name="テキスト ボックス 767"/>
        <xdr:cNvSpPr txBox="1"/>
      </xdr:nvSpPr>
      <xdr:spPr>
        <a:xfrm>
          <a:off x="18421428" y="63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166172</xdr:rowOff>
    </xdr:from>
    <xdr:to>
      <xdr:col>116</xdr:col>
      <xdr:colOff>63500</xdr:colOff>
      <xdr:row>58</xdr:row>
      <xdr:rowOff>5100</xdr:rowOff>
    </xdr:to>
    <xdr:cxnSp macro="">
      <xdr:nvCxnSpPr>
        <xdr:cNvPr id="795" name="直線コネクタ 794"/>
        <xdr:cNvCxnSpPr/>
      </xdr:nvCxnSpPr>
      <xdr:spPr>
        <a:xfrm>
          <a:off x="21323300" y="9938822"/>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112816</xdr:rowOff>
    </xdr:from>
    <xdr:to>
      <xdr:col>111</xdr:col>
      <xdr:colOff>177800</xdr:colOff>
      <xdr:row>57</xdr:row>
      <xdr:rowOff>166172</xdr:rowOff>
    </xdr:to>
    <xdr:cxnSp macro="">
      <xdr:nvCxnSpPr>
        <xdr:cNvPr id="798" name="直線コネクタ 797"/>
        <xdr:cNvCxnSpPr/>
      </xdr:nvCxnSpPr>
      <xdr:spPr>
        <a:xfrm>
          <a:off x="20434300" y="9371116"/>
          <a:ext cx="889000" cy="56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112816</xdr:rowOff>
    </xdr:from>
    <xdr:to>
      <xdr:col>107</xdr:col>
      <xdr:colOff>50800</xdr:colOff>
      <xdr:row>55</xdr:row>
      <xdr:rowOff>76378</xdr:rowOff>
    </xdr:to>
    <xdr:cxnSp macro="">
      <xdr:nvCxnSpPr>
        <xdr:cNvPr id="801" name="直線コネクタ 800"/>
        <xdr:cNvCxnSpPr/>
      </xdr:nvCxnSpPr>
      <xdr:spPr>
        <a:xfrm flipV="1">
          <a:off x="19545300" y="9371116"/>
          <a:ext cx="889000" cy="13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66639</xdr:rowOff>
    </xdr:from>
    <xdr:to>
      <xdr:col>102</xdr:col>
      <xdr:colOff>114300</xdr:colOff>
      <xdr:row>55</xdr:row>
      <xdr:rowOff>76378</xdr:rowOff>
    </xdr:to>
    <xdr:cxnSp macro="">
      <xdr:nvCxnSpPr>
        <xdr:cNvPr id="804" name="直線コネクタ 803"/>
        <xdr:cNvCxnSpPr/>
      </xdr:nvCxnSpPr>
      <xdr:spPr>
        <a:xfrm>
          <a:off x="18656300" y="9496389"/>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100931</xdr:rowOff>
    </xdr:from>
    <xdr:ext cx="469744" cy="259045"/>
    <xdr:sp macro="" textlink="">
      <xdr:nvSpPr>
        <xdr:cNvPr id="808" name="テキスト ボックス 807"/>
        <xdr:cNvSpPr txBox="1"/>
      </xdr:nvSpPr>
      <xdr:spPr>
        <a:xfrm>
          <a:off x="18421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125750</xdr:rowOff>
    </xdr:from>
    <xdr:to>
      <xdr:col>116</xdr:col>
      <xdr:colOff>114300</xdr:colOff>
      <xdr:row>58</xdr:row>
      <xdr:rowOff>55900</xdr:rowOff>
    </xdr:to>
    <xdr:sp macro="" textlink="">
      <xdr:nvSpPr>
        <xdr:cNvPr id="814" name="楕円 813"/>
        <xdr:cNvSpPr/>
      </xdr:nvSpPr>
      <xdr:spPr>
        <a:xfrm>
          <a:off x="22110700" y="98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148627</xdr:rowOff>
    </xdr:from>
    <xdr:ext cx="469744" cy="259045"/>
    <xdr:sp macro="" textlink="">
      <xdr:nvSpPr>
        <xdr:cNvPr id="815" name="貸付金該当値テキスト"/>
        <xdr:cNvSpPr txBox="1"/>
      </xdr:nvSpPr>
      <xdr:spPr>
        <a:xfrm>
          <a:off x="22212300" y="974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115372</xdr:rowOff>
    </xdr:from>
    <xdr:to>
      <xdr:col>112</xdr:col>
      <xdr:colOff>38100</xdr:colOff>
      <xdr:row>58</xdr:row>
      <xdr:rowOff>45522</xdr:rowOff>
    </xdr:to>
    <xdr:sp macro="" textlink="">
      <xdr:nvSpPr>
        <xdr:cNvPr id="816" name="楕円 815"/>
        <xdr:cNvSpPr/>
      </xdr:nvSpPr>
      <xdr:spPr>
        <a:xfrm>
          <a:off x="21272500" y="98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62049</xdr:rowOff>
    </xdr:from>
    <xdr:ext cx="469744" cy="259045"/>
    <xdr:sp macro="" textlink="">
      <xdr:nvSpPr>
        <xdr:cNvPr id="817" name="テキスト ボックス 816"/>
        <xdr:cNvSpPr txBox="1"/>
      </xdr:nvSpPr>
      <xdr:spPr>
        <a:xfrm>
          <a:off x="21088428" y="966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62016</xdr:rowOff>
    </xdr:from>
    <xdr:to>
      <xdr:col>107</xdr:col>
      <xdr:colOff>101600</xdr:colOff>
      <xdr:row>54</xdr:row>
      <xdr:rowOff>163616</xdr:rowOff>
    </xdr:to>
    <xdr:sp macro="" textlink="">
      <xdr:nvSpPr>
        <xdr:cNvPr id="818" name="楕円 817"/>
        <xdr:cNvSpPr/>
      </xdr:nvSpPr>
      <xdr:spPr>
        <a:xfrm>
          <a:off x="20383500" y="93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8693</xdr:rowOff>
    </xdr:from>
    <xdr:ext cx="534377" cy="259045"/>
    <xdr:sp macro="" textlink="">
      <xdr:nvSpPr>
        <xdr:cNvPr id="819" name="テキスト ボックス 818"/>
        <xdr:cNvSpPr txBox="1"/>
      </xdr:nvSpPr>
      <xdr:spPr>
        <a:xfrm>
          <a:off x="20167111" y="90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25578</xdr:rowOff>
    </xdr:from>
    <xdr:to>
      <xdr:col>102</xdr:col>
      <xdr:colOff>165100</xdr:colOff>
      <xdr:row>55</xdr:row>
      <xdr:rowOff>127178</xdr:rowOff>
    </xdr:to>
    <xdr:sp macro="" textlink="">
      <xdr:nvSpPr>
        <xdr:cNvPr id="820" name="楕円 819"/>
        <xdr:cNvSpPr/>
      </xdr:nvSpPr>
      <xdr:spPr>
        <a:xfrm>
          <a:off x="194945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143705</xdr:rowOff>
    </xdr:from>
    <xdr:ext cx="534377" cy="259045"/>
    <xdr:sp macro="" textlink="">
      <xdr:nvSpPr>
        <xdr:cNvPr id="821" name="テキスト ボックス 820"/>
        <xdr:cNvSpPr txBox="1"/>
      </xdr:nvSpPr>
      <xdr:spPr>
        <a:xfrm>
          <a:off x="19278111" y="92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15839</xdr:rowOff>
    </xdr:from>
    <xdr:to>
      <xdr:col>98</xdr:col>
      <xdr:colOff>38100</xdr:colOff>
      <xdr:row>55</xdr:row>
      <xdr:rowOff>117439</xdr:rowOff>
    </xdr:to>
    <xdr:sp macro="" textlink="">
      <xdr:nvSpPr>
        <xdr:cNvPr id="822" name="楕円 821"/>
        <xdr:cNvSpPr/>
      </xdr:nvSpPr>
      <xdr:spPr>
        <a:xfrm>
          <a:off x="18605500" y="94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133966</xdr:rowOff>
    </xdr:from>
    <xdr:ext cx="534377" cy="259045"/>
    <xdr:sp macro="" textlink="">
      <xdr:nvSpPr>
        <xdr:cNvPr id="823" name="テキスト ボックス 822"/>
        <xdr:cNvSpPr txBox="1"/>
      </xdr:nvSpPr>
      <xdr:spPr>
        <a:xfrm>
          <a:off x="18389111" y="922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63957</xdr:rowOff>
    </xdr:from>
    <xdr:to>
      <xdr:col>116</xdr:col>
      <xdr:colOff>63500</xdr:colOff>
      <xdr:row>72</xdr:row>
      <xdr:rowOff>105505</xdr:rowOff>
    </xdr:to>
    <xdr:cxnSp macro="">
      <xdr:nvCxnSpPr>
        <xdr:cNvPr id="853" name="直線コネクタ 852"/>
        <xdr:cNvCxnSpPr/>
      </xdr:nvCxnSpPr>
      <xdr:spPr>
        <a:xfrm flipV="1">
          <a:off x="21323300" y="12408357"/>
          <a:ext cx="838200" cy="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127184</xdr:rowOff>
    </xdr:from>
    <xdr:to>
      <xdr:col>111</xdr:col>
      <xdr:colOff>177800</xdr:colOff>
      <xdr:row>72</xdr:row>
      <xdr:rowOff>105505</xdr:rowOff>
    </xdr:to>
    <xdr:cxnSp macro="">
      <xdr:nvCxnSpPr>
        <xdr:cNvPr id="856" name="直線コネクタ 855"/>
        <xdr:cNvCxnSpPr/>
      </xdr:nvCxnSpPr>
      <xdr:spPr>
        <a:xfrm>
          <a:off x="20434300" y="12300134"/>
          <a:ext cx="8890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127184</xdr:rowOff>
    </xdr:from>
    <xdr:to>
      <xdr:col>107</xdr:col>
      <xdr:colOff>50800</xdr:colOff>
      <xdr:row>72</xdr:row>
      <xdr:rowOff>77712</xdr:rowOff>
    </xdr:to>
    <xdr:cxnSp macro="">
      <xdr:nvCxnSpPr>
        <xdr:cNvPr id="859" name="直線コネクタ 858"/>
        <xdr:cNvCxnSpPr/>
      </xdr:nvCxnSpPr>
      <xdr:spPr>
        <a:xfrm flipV="1">
          <a:off x="19545300" y="12300134"/>
          <a:ext cx="889000" cy="1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77712</xdr:rowOff>
    </xdr:from>
    <xdr:to>
      <xdr:col>102</xdr:col>
      <xdr:colOff>114300</xdr:colOff>
      <xdr:row>72</xdr:row>
      <xdr:rowOff>136976</xdr:rowOff>
    </xdr:to>
    <xdr:cxnSp macro="">
      <xdr:nvCxnSpPr>
        <xdr:cNvPr id="862" name="直線コネクタ 861"/>
        <xdr:cNvCxnSpPr/>
      </xdr:nvCxnSpPr>
      <xdr:spPr>
        <a:xfrm flipV="1">
          <a:off x="18656300" y="12422112"/>
          <a:ext cx="889000" cy="5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13157</xdr:rowOff>
    </xdr:from>
    <xdr:to>
      <xdr:col>116</xdr:col>
      <xdr:colOff>114300</xdr:colOff>
      <xdr:row>72</xdr:row>
      <xdr:rowOff>114757</xdr:rowOff>
    </xdr:to>
    <xdr:sp macro="" textlink="">
      <xdr:nvSpPr>
        <xdr:cNvPr id="872" name="楕円 871"/>
        <xdr:cNvSpPr/>
      </xdr:nvSpPr>
      <xdr:spPr>
        <a:xfrm>
          <a:off x="22110700" y="123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36034</xdr:rowOff>
    </xdr:from>
    <xdr:ext cx="534377" cy="259045"/>
    <xdr:sp macro="" textlink="">
      <xdr:nvSpPr>
        <xdr:cNvPr id="873" name="繰出金該当値テキスト"/>
        <xdr:cNvSpPr txBox="1"/>
      </xdr:nvSpPr>
      <xdr:spPr>
        <a:xfrm>
          <a:off x="22212300" y="1220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54705</xdr:rowOff>
    </xdr:from>
    <xdr:to>
      <xdr:col>112</xdr:col>
      <xdr:colOff>38100</xdr:colOff>
      <xdr:row>72</xdr:row>
      <xdr:rowOff>156305</xdr:rowOff>
    </xdr:to>
    <xdr:sp macro="" textlink="">
      <xdr:nvSpPr>
        <xdr:cNvPr id="874" name="楕円 873"/>
        <xdr:cNvSpPr/>
      </xdr:nvSpPr>
      <xdr:spPr>
        <a:xfrm>
          <a:off x="21272500" y="123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1382</xdr:rowOff>
    </xdr:from>
    <xdr:ext cx="534377" cy="259045"/>
    <xdr:sp macro="" textlink="">
      <xdr:nvSpPr>
        <xdr:cNvPr id="875" name="テキスト ボックス 874"/>
        <xdr:cNvSpPr txBox="1"/>
      </xdr:nvSpPr>
      <xdr:spPr>
        <a:xfrm>
          <a:off x="21056111" y="121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76384</xdr:rowOff>
    </xdr:from>
    <xdr:to>
      <xdr:col>107</xdr:col>
      <xdr:colOff>101600</xdr:colOff>
      <xdr:row>72</xdr:row>
      <xdr:rowOff>6534</xdr:rowOff>
    </xdr:to>
    <xdr:sp macro="" textlink="">
      <xdr:nvSpPr>
        <xdr:cNvPr id="876" name="楕円 875"/>
        <xdr:cNvSpPr/>
      </xdr:nvSpPr>
      <xdr:spPr>
        <a:xfrm>
          <a:off x="20383500" y="122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23061</xdr:rowOff>
    </xdr:from>
    <xdr:ext cx="534377" cy="259045"/>
    <xdr:sp macro="" textlink="">
      <xdr:nvSpPr>
        <xdr:cNvPr id="877" name="テキスト ボックス 876"/>
        <xdr:cNvSpPr txBox="1"/>
      </xdr:nvSpPr>
      <xdr:spPr>
        <a:xfrm>
          <a:off x="20167111" y="1202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26912</xdr:rowOff>
    </xdr:from>
    <xdr:to>
      <xdr:col>102</xdr:col>
      <xdr:colOff>165100</xdr:colOff>
      <xdr:row>72</xdr:row>
      <xdr:rowOff>128512</xdr:rowOff>
    </xdr:to>
    <xdr:sp macro="" textlink="">
      <xdr:nvSpPr>
        <xdr:cNvPr id="878" name="楕円 877"/>
        <xdr:cNvSpPr/>
      </xdr:nvSpPr>
      <xdr:spPr>
        <a:xfrm>
          <a:off x="19494500" y="123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145039</xdr:rowOff>
    </xdr:from>
    <xdr:ext cx="534377" cy="259045"/>
    <xdr:sp macro="" textlink="">
      <xdr:nvSpPr>
        <xdr:cNvPr id="879" name="テキスト ボックス 878"/>
        <xdr:cNvSpPr txBox="1"/>
      </xdr:nvSpPr>
      <xdr:spPr>
        <a:xfrm>
          <a:off x="19278111" y="121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86176</xdr:rowOff>
    </xdr:from>
    <xdr:to>
      <xdr:col>98</xdr:col>
      <xdr:colOff>38100</xdr:colOff>
      <xdr:row>73</xdr:row>
      <xdr:rowOff>16326</xdr:rowOff>
    </xdr:to>
    <xdr:sp macro="" textlink="">
      <xdr:nvSpPr>
        <xdr:cNvPr id="880" name="楕円 879"/>
        <xdr:cNvSpPr/>
      </xdr:nvSpPr>
      <xdr:spPr>
        <a:xfrm>
          <a:off x="18605500" y="124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32853</xdr:rowOff>
    </xdr:from>
    <xdr:ext cx="534377" cy="259045"/>
    <xdr:sp macro="" textlink="">
      <xdr:nvSpPr>
        <xdr:cNvPr id="881" name="テキスト ボックス 880"/>
        <xdr:cNvSpPr txBox="1"/>
      </xdr:nvSpPr>
      <xdr:spPr>
        <a:xfrm>
          <a:off x="18389111" y="122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676,993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円となっている。主な構成項目である普通建設事業費は住民一人当たり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178,657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る。これは、主に中学校建設事業等</a:t>
          </a:r>
          <a:r>
            <a:rPr kumimoji="1" lang="ja-JP" altLang="en-US" sz="1000" b="0">
              <a:solidFill>
                <a:schemeClr val="dk1"/>
              </a:solidFill>
              <a:effectLst/>
              <a:latin typeface="ＭＳ ゴシック" panose="020B0609070205080204" pitchFamily="49" charset="-128"/>
              <a:ea typeface="ＭＳ ゴシック" panose="020B0609070205080204" pitchFamily="49" charset="-128"/>
              <a:cs typeface="+mn-cs"/>
            </a:rPr>
            <a:t>や</a:t>
          </a:r>
          <a:r>
            <a:rPr kumimoji="1" lang="en-US" altLang="ja-JP" sz="1000" b="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の整備によるものであり、前年度決算と比較すると</a:t>
          </a:r>
          <a:r>
            <a:rPr kumimoji="1" lang="en-US" altLang="ja-JP" sz="1000" b="0">
              <a:solidFill>
                <a:schemeClr val="dk1"/>
              </a:solidFill>
              <a:effectLst/>
              <a:latin typeface="ＭＳ ゴシック" panose="020B0609070205080204" pitchFamily="49" charset="-128"/>
              <a:ea typeface="ＭＳ ゴシック" panose="020B0609070205080204" pitchFamily="49" charset="-128"/>
              <a:cs typeface="+mn-cs"/>
            </a:rPr>
            <a:t>45.3</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％増となっている。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・扶助費については、主に福祉事務所による生活、単独事業による子育て支援のための施策など、福祉施策に重点を置いている政策を展開していることが挙げられる。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・貸付金については、国民宿舎事業特別会計への貸付、繰出金は、下水道事業特別会計及び農業集落排水処理事業特別会計への出金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や水道会計への出資金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が多くなっている、災害復旧費については、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月豪雨や台風</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に係るものである。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・行政改革の結果等により、補助費等、物件費、維持補修費で類似団体平均を下回っている。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・公債費は、繰上償還を実施したことにより</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、前年度決算と比較すると</a:t>
          </a:r>
          <a:r>
            <a:rPr kumimoji="1" lang="en-US" altLang="ja-JP" sz="1000" b="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b="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000" b="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事業の取捨選択や制度の見直しの徹底、公債費については新発債の抑制と繰上償還の実施、貸付金については国民宿舎事業の経営改善計画の着実な推進、繰出金については下水道料金の見直しを行っていくこととし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鳥取県湯梨浜町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16,982
16,890
77.94
11,759,690
11,496,688
205,326
6,087,929
13,025,807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104757</xdr:rowOff>
    </xdr:from>
    <xdr:to>
      <xdr:col>24</xdr:col>
      <xdr:colOff>63500</xdr:colOff>
      <xdr:row>35</xdr:row>
      <xdr:rowOff>120432</xdr:rowOff>
    </xdr:to>
    <xdr:cxnSp macro="">
      <xdr:nvCxnSpPr>
        <xdr:cNvPr id="63" name="直線コネクタ 62"/>
        <xdr:cNvCxnSpPr/>
      </xdr:nvCxnSpPr>
      <xdr:spPr>
        <a:xfrm flipV="1">
          <a:off x="3797300" y="6105507"/>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120432</xdr:rowOff>
    </xdr:from>
    <xdr:to>
      <xdr:col>19</xdr:col>
      <xdr:colOff>177800</xdr:colOff>
      <xdr:row>35</xdr:row>
      <xdr:rowOff>160927</xdr:rowOff>
    </xdr:to>
    <xdr:cxnSp macro="">
      <xdr:nvCxnSpPr>
        <xdr:cNvPr id="66" name="直線コネクタ 65"/>
        <xdr:cNvCxnSpPr/>
      </xdr:nvCxnSpPr>
      <xdr:spPr>
        <a:xfrm flipV="1">
          <a:off x="2908300" y="6121182"/>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24420</xdr:rowOff>
    </xdr:from>
    <xdr:to>
      <xdr:col>15</xdr:col>
      <xdr:colOff>50800</xdr:colOff>
      <xdr:row>35</xdr:row>
      <xdr:rowOff>160927</xdr:rowOff>
    </xdr:to>
    <xdr:cxnSp macro="">
      <xdr:nvCxnSpPr>
        <xdr:cNvPr id="69" name="直線コネクタ 68"/>
        <xdr:cNvCxnSpPr/>
      </xdr:nvCxnSpPr>
      <xdr:spPr>
        <a:xfrm>
          <a:off x="2019300" y="6025170"/>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24420</xdr:rowOff>
    </xdr:from>
    <xdr:to>
      <xdr:col>10</xdr:col>
      <xdr:colOff>114300</xdr:colOff>
      <xdr:row>36</xdr:row>
      <xdr:rowOff>85816</xdr:rowOff>
    </xdr:to>
    <xdr:cxnSp macro="">
      <xdr:nvCxnSpPr>
        <xdr:cNvPr id="72" name="直線コネクタ 71"/>
        <xdr:cNvCxnSpPr/>
      </xdr:nvCxnSpPr>
      <xdr:spPr>
        <a:xfrm flipV="1">
          <a:off x="1130300" y="6025170"/>
          <a:ext cx="889000" cy="23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53957</xdr:rowOff>
    </xdr:from>
    <xdr:to>
      <xdr:col>24</xdr:col>
      <xdr:colOff>114300</xdr:colOff>
      <xdr:row>35</xdr:row>
      <xdr:rowOff>155557</xdr:rowOff>
    </xdr:to>
    <xdr:sp macro="" textlink="">
      <xdr:nvSpPr>
        <xdr:cNvPr id="82" name="楕円 81"/>
        <xdr:cNvSpPr/>
      </xdr:nvSpPr>
      <xdr:spPr>
        <a:xfrm>
          <a:off x="4584700" y="60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32384</xdr:rowOff>
    </xdr:from>
    <xdr:ext cx="469744" cy="259045"/>
    <xdr:sp macro="" textlink="">
      <xdr:nvSpPr>
        <xdr:cNvPr id="83" name="議会費該当値テキスト"/>
        <xdr:cNvSpPr txBox="1"/>
      </xdr:nvSpPr>
      <xdr:spPr>
        <a:xfrm>
          <a:off x="4686300" y="603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69632</xdr:rowOff>
    </xdr:from>
    <xdr:to>
      <xdr:col>20</xdr:col>
      <xdr:colOff>38100</xdr:colOff>
      <xdr:row>35</xdr:row>
      <xdr:rowOff>171232</xdr:rowOff>
    </xdr:to>
    <xdr:sp macro="" textlink="">
      <xdr:nvSpPr>
        <xdr:cNvPr id="84" name="楕円 83"/>
        <xdr:cNvSpPr/>
      </xdr:nvSpPr>
      <xdr:spPr>
        <a:xfrm>
          <a:off x="3746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162359</xdr:rowOff>
    </xdr:from>
    <xdr:ext cx="469744" cy="259045"/>
    <xdr:sp macro="" textlink="">
      <xdr:nvSpPr>
        <xdr:cNvPr id="85" name="テキスト ボックス 84"/>
        <xdr:cNvSpPr txBox="1"/>
      </xdr:nvSpPr>
      <xdr:spPr>
        <a:xfrm>
          <a:off x="3562428" y="61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110127</xdr:rowOff>
    </xdr:from>
    <xdr:to>
      <xdr:col>15</xdr:col>
      <xdr:colOff>101600</xdr:colOff>
      <xdr:row>36</xdr:row>
      <xdr:rowOff>40277</xdr:rowOff>
    </xdr:to>
    <xdr:sp macro="" textlink="">
      <xdr:nvSpPr>
        <xdr:cNvPr id="86" name="楕円 85"/>
        <xdr:cNvSpPr/>
      </xdr:nvSpPr>
      <xdr:spPr>
        <a:xfrm>
          <a:off x="2857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31404</xdr:rowOff>
    </xdr:from>
    <xdr:ext cx="469744" cy="259045"/>
    <xdr:sp macro="" textlink="">
      <xdr:nvSpPr>
        <xdr:cNvPr id="87" name="テキスト ボックス 86"/>
        <xdr:cNvSpPr txBox="1"/>
      </xdr:nvSpPr>
      <xdr:spPr>
        <a:xfrm>
          <a:off x="2673428" y="620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145070</xdr:rowOff>
    </xdr:from>
    <xdr:to>
      <xdr:col>10</xdr:col>
      <xdr:colOff>165100</xdr:colOff>
      <xdr:row>35</xdr:row>
      <xdr:rowOff>75220</xdr:rowOff>
    </xdr:to>
    <xdr:sp macro="" textlink="">
      <xdr:nvSpPr>
        <xdr:cNvPr id="88" name="楕円 87"/>
        <xdr:cNvSpPr/>
      </xdr:nvSpPr>
      <xdr:spPr>
        <a:xfrm>
          <a:off x="1968500" y="59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66347</xdr:rowOff>
    </xdr:from>
    <xdr:ext cx="469744" cy="259045"/>
    <xdr:sp macro="" textlink="">
      <xdr:nvSpPr>
        <xdr:cNvPr id="89" name="テキスト ボックス 88"/>
        <xdr:cNvSpPr txBox="1"/>
      </xdr:nvSpPr>
      <xdr:spPr>
        <a:xfrm>
          <a:off x="1784428" y="60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35016</xdr:rowOff>
    </xdr:from>
    <xdr:to>
      <xdr:col>6</xdr:col>
      <xdr:colOff>38100</xdr:colOff>
      <xdr:row>36</xdr:row>
      <xdr:rowOff>136616</xdr:rowOff>
    </xdr:to>
    <xdr:sp macro="" textlink="">
      <xdr:nvSpPr>
        <xdr:cNvPr id="90" name="楕円 89"/>
        <xdr:cNvSpPr/>
      </xdr:nvSpPr>
      <xdr:spPr>
        <a:xfrm>
          <a:off x="10795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127743</xdr:rowOff>
    </xdr:from>
    <xdr:ext cx="469744" cy="259045"/>
    <xdr:sp macro="" textlink="">
      <xdr:nvSpPr>
        <xdr:cNvPr id="91" name="テキスト ボックス 90"/>
        <xdr:cNvSpPr txBox="1"/>
      </xdr:nvSpPr>
      <xdr:spPr>
        <a:xfrm>
          <a:off x="895428"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109575</xdr:rowOff>
    </xdr:from>
    <xdr:to>
      <xdr:col>24</xdr:col>
      <xdr:colOff>63500</xdr:colOff>
      <xdr:row>58</xdr:row>
      <xdr:rowOff>119291</xdr:rowOff>
    </xdr:to>
    <xdr:cxnSp macro="">
      <xdr:nvCxnSpPr>
        <xdr:cNvPr id="120" name="直線コネクタ 119"/>
        <xdr:cNvCxnSpPr/>
      </xdr:nvCxnSpPr>
      <xdr:spPr>
        <a:xfrm flipV="1">
          <a:off x="3797300" y="10053675"/>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110457</xdr:rowOff>
    </xdr:from>
    <xdr:to>
      <xdr:col>19</xdr:col>
      <xdr:colOff>177800</xdr:colOff>
      <xdr:row>58</xdr:row>
      <xdr:rowOff>119291</xdr:rowOff>
    </xdr:to>
    <xdr:cxnSp macro="">
      <xdr:nvCxnSpPr>
        <xdr:cNvPr id="123" name="直線コネクタ 122"/>
        <xdr:cNvCxnSpPr/>
      </xdr:nvCxnSpPr>
      <xdr:spPr>
        <a:xfrm>
          <a:off x="2908300" y="10054557"/>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106828</xdr:rowOff>
    </xdr:from>
    <xdr:to>
      <xdr:col>15</xdr:col>
      <xdr:colOff>50800</xdr:colOff>
      <xdr:row>58</xdr:row>
      <xdr:rowOff>110457</xdr:rowOff>
    </xdr:to>
    <xdr:cxnSp macro="">
      <xdr:nvCxnSpPr>
        <xdr:cNvPr id="126" name="直線コネクタ 125"/>
        <xdr:cNvCxnSpPr/>
      </xdr:nvCxnSpPr>
      <xdr:spPr>
        <a:xfrm>
          <a:off x="2019300" y="10050928"/>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103814</xdr:rowOff>
    </xdr:from>
    <xdr:to>
      <xdr:col>10</xdr:col>
      <xdr:colOff>114300</xdr:colOff>
      <xdr:row>58</xdr:row>
      <xdr:rowOff>106828</xdr:rowOff>
    </xdr:to>
    <xdr:cxnSp macro="">
      <xdr:nvCxnSpPr>
        <xdr:cNvPr id="129" name="直線コネクタ 128"/>
        <xdr:cNvCxnSpPr/>
      </xdr:nvCxnSpPr>
      <xdr:spPr>
        <a:xfrm>
          <a:off x="1130300" y="10047914"/>
          <a:ext cx="889000" cy="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58775</xdr:rowOff>
    </xdr:from>
    <xdr:to>
      <xdr:col>24</xdr:col>
      <xdr:colOff>114300</xdr:colOff>
      <xdr:row>58</xdr:row>
      <xdr:rowOff>160375</xdr:rowOff>
    </xdr:to>
    <xdr:sp macro="" textlink="">
      <xdr:nvSpPr>
        <xdr:cNvPr id="139" name="楕円 138"/>
        <xdr:cNvSpPr/>
      </xdr:nvSpPr>
      <xdr:spPr>
        <a:xfrm>
          <a:off x="4584700" y="100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68491</xdr:rowOff>
    </xdr:from>
    <xdr:to>
      <xdr:col>20</xdr:col>
      <xdr:colOff>38100</xdr:colOff>
      <xdr:row>58</xdr:row>
      <xdr:rowOff>170091</xdr:rowOff>
    </xdr:to>
    <xdr:sp macro="" textlink="">
      <xdr:nvSpPr>
        <xdr:cNvPr id="141" name="楕円 140"/>
        <xdr:cNvSpPr/>
      </xdr:nvSpPr>
      <xdr:spPr>
        <a:xfrm>
          <a:off x="3746500" y="100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161218</xdr:rowOff>
    </xdr:from>
    <xdr:ext cx="534377" cy="259045"/>
    <xdr:sp macro="" textlink="">
      <xdr:nvSpPr>
        <xdr:cNvPr id="142" name="テキスト ボックス 141"/>
        <xdr:cNvSpPr txBox="1"/>
      </xdr:nvSpPr>
      <xdr:spPr>
        <a:xfrm>
          <a:off x="3530111" y="101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59657</xdr:rowOff>
    </xdr:from>
    <xdr:to>
      <xdr:col>15</xdr:col>
      <xdr:colOff>101600</xdr:colOff>
      <xdr:row>58</xdr:row>
      <xdr:rowOff>161257</xdr:rowOff>
    </xdr:to>
    <xdr:sp macro="" textlink="">
      <xdr:nvSpPr>
        <xdr:cNvPr id="143" name="楕円 142"/>
        <xdr:cNvSpPr/>
      </xdr:nvSpPr>
      <xdr:spPr>
        <a:xfrm>
          <a:off x="2857500" y="100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6334</xdr:rowOff>
    </xdr:from>
    <xdr:ext cx="534377" cy="259045"/>
    <xdr:sp macro="" textlink="">
      <xdr:nvSpPr>
        <xdr:cNvPr id="144" name="テキスト ボックス 143"/>
        <xdr:cNvSpPr txBox="1"/>
      </xdr:nvSpPr>
      <xdr:spPr>
        <a:xfrm>
          <a:off x="2641111" y="97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56028</xdr:rowOff>
    </xdr:from>
    <xdr:to>
      <xdr:col>10</xdr:col>
      <xdr:colOff>165100</xdr:colOff>
      <xdr:row>58</xdr:row>
      <xdr:rowOff>157628</xdr:rowOff>
    </xdr:to>
    <xdr:sp macro="" textlink="">
      <xdr:nvSpPr>
        <xdr:cNvPr id="145" name="楕円 144"/>
        <xdr:cNvSpPr/>
      </xdr:nvSpPr>
      <xdr:spPr>
        <a:xfrm>
          <a:off x="1968500" y="100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2705</xdr:rowOff>
    </xdr:from>
    <xdr:ext cx="534377" cy="259045"/>
    <xdr:sp macro="" textlink="">
      <xdr:nvSpPr>
        <xdr:cNvPr id="146" name="テキスト ボックス 145"/>
        <xdr:cNvSpPr txBox="1"/>
      </xdr:nvSpPr>
      <xdr:spPr>
        <a:xfrm>
          <a:off x="1752111" y="977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53014</xdr:rowOff>
    </xdr:from>
    <xdr:to>
      <xdr:col>6</xdr:col>
      <xdr:colOff>38100</xdr:colOff>
      <xdr:row>58</xdr:row>
      <xdr:rowOff>154614</xdr:rowOff>
    </xdr:to>
    <xdr:sp macro="" textlink="">
      <xdr:nvSpPr>
        <xdr:cNvPr id="147" name="楕円 146"/>
        <xdr:cNvSpPr/>
      </xdr:nvSpPr>
      <xdr:spPr>
        <a:xfrm>
          <a:off x="1079500" y="99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171141</xdr:rowOff>
    </xdr:from>
    <xdr:ext cx="534377" cy="259045"/>
    <xdr:sp macro="" textlink="">
      <xdr:nvSpPr>
        <xdr:cNvPr id="148" name="テキスト ボックス 147"/>
        <xdr:cNvSpPr txBox="1"/>
      </xdr:nvSpPr>
      <xdr:spPr>
        <a:xfrm>
          <a:off x="863111" y="97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36275</xdr:rowOff>
    </xdr:from>
    <xdr:to>
      <xdr:col>24</xdr:col>
      <xdr:colOff>63500</xdr:colOff>
      <xdr:row>74</xdr:row>
      <xdr:rowOff>89746</xdr:rowOff>
    </xdr:to>
    <xdr:cxnSp macro="">
      <xdr:nvCxnSpPr>
        <xdr:cNvPr id="180" name="直線コネクタ 179"/>
        <xdr:cNvCxnSpPr/>
      </xdr:nvCxnSpPr>
      <xdr:spPr>
        <a:xfrm>
          <a:off x="3797300" y="12723575"/>
          <a:ext cx="8382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143956</xdr:rowOff>
    </xdr:from>
    <xdr:to>
      <xdr:col>19</xdr:col>
      <xdr:colOff>177800</xdr:colOff>
      <xdr:row>74</xdr:row>
      <xdr:rowOff>36275</xdr:rowOff>
    </xdr:to>
    <xdr:cxnSp macro="">
      <xdr:nvCxnSpPr>
        <xdr:cNvPr id="183" name="直線コネクタ 182"/>
        <xdr:cNvCxnSpPr/>
      </xdr:nvCxnSpPr>
      <xdr:spPr>
        <a:xfrm>
          <a:off x="2908300" y="12659806"/>
          <a:ext cx="889000" cy="6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143956</xdr:rowOff>
    </xdr:from>
    <xdr:to>
      <xdr:col>15</xdr:col>
      <xdr:colOff>50800</xdr:colOff>
      <xdr:row>74</xdr:row>
      <xdr:rowOff>62988</xdr:rowOff>
    </xdr:to>
    <xdr:cxnSp macro="">
      <xdr:nvCxnSpPr>
        <xdr:cNvPr id="186" name="直線コネクタ 185"/>
        <xdr:cNvCxnSpPr/>
      </xdr:nvCxnSpPr>
      <xdr:spPr>
        <a:xfrm flipV="1">
          <a:off x="2019300" y="12659806"/>
          <a:ext cx="889000" cy="9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13436</xdr:rowOff>
    </xdr:from>
    <xdr:to>
      <xdr:col>10</xdr:col>
      <xdr:colOff>114300</xdr:colOff>
      <xdr:row>74</xdr:row>
      <xdr:rowOff>62988</xdr:rowOff>
    </xdr:to>
    <xdr:cxnSp macro="">
      <xdr:nvCxnSpPr>
        <xdr:cNvPr id="189" name="直線コネクタ 188"/>
        <xdr:cNvCxnSpPr/>
      </xdr:nvCxnSpPr>
      <xdr:spPr>
        <a:xfrm>
          <a:off x="1130300" y="12529286"/>
          <a:ext cx="889000" cy="2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38946</xdr:rowOff>
    </xdr:from>
    <xdr:to>
      <xdr:col>24</xdr:col>
      <xdr:colOff>114300</xdr:colOff>
      <xdr:row>74</xdr:row>
      <xdr:rowOff>140546</xdr:rowOff>
    </xdr:to>
    <xdr:sp macro="" textlink="">
      <xdr:nvSpPr>
        <xdr:cNvPr id="199" name="楕円 198"/>
        <xdr:cNvSpPr/>
      </xdr:nvSpPr>
      <xdr:spPr>
        <a:xfrm>
          <a:off x="4584700" y="127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61823</xdr:rowOff>
    </xdr:from>
    <xdr:ext cx="599010" cy="259045"/>
    <xdr:sp macro="" textlink="">
      <xdr:nvSpPr>
        <xdr:cNvPr id="200" name="民生費該当値テキスト"/>
        <xdr:cNvSpPr txBox="1"/>
      </xdr:nvSpPr>
      <xdr:spPr>
        <a:xfrm>
          <a:off x="4686300" y="1257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156925</xdr:rowOff>
    </xdr:from>
    <xdr:to>
      <xdr:col>20</xdr:col>
      <xdr:colOff>38100</xdr:colOff>
      <xdr:row>74</xdr:row>
      <xdr:rowOff>87075</xdr:rowOff>
    </xdr:to>
    <xdr:sp macro="" textlink="">
      <xdr:nvSpPr>
        <xdr:cNvPr id="201" name="楕円 200"/>
        <xdr:cNvSpPr/>
      </xdr:nvSpPr>
      <xdr:spPr>
        <a:xfrm>
          <a:off x="3746500" y="126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103602</xdr:rowOff>
    </xdr:from>
    <xdr:ext cx="599010" cy="259045"/>
    <xdr:sp macro="" textlink="">
      <xdr:nvSpPr>
        <xdr:cNvPr id="202" name="テキスト ボックス 201"/>
        <xdr:cNvSpPr txBox="1"/>
      </xdr:nvSpPr>
      <xdr:spPr>
        <a:xfrm>
          <a:off x="3497795" y="1244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93156</xdr:rowOff>
    </xdr:from>
    <xdr:to>
      <xdr:col>15</xdr:col>
      <xdr:colOff>101600</xdr:colOff>
      <xdr:row>74</xdr:row>
      <xdr:rowOff>23306</xdr:rowOff>
    </xdr:to>
    <xdr:sp macro="" textlink="">
      <xdr:nvSpPr>
        <xdr:cNvPr id="203" name="楕円 202"/>
        <xdr:cNvSpPr/>
      </xdr:nvSpPr>
      <xdr:spPr>
        <a:xfrm>
          <a:off x="2857500" y="126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39833</xdr:rowOff>
    </xdr:from>
    <xdr:ext cx="599010" cy="259045"/>
    <xdr:sp macro="" textlink="">
      <xdr:nvSpPr>
        <xdr:cNvPr id="204" name="テキスト ボックス 203"/>
        <xdr:cNvSpPr txBox="1"/>
      </xdr:nvSpPr>
      <xdr:spPr>
        <a:xfrm>
          <a:off x="2608795" y="1238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12188</xdr:rowOff>
    </xdr:from>
    <xdr:to>
      <xdr:col>10</xdr:col>
      <xdr:colOff>165100</xdr:colOff>
      <xdr:row>74</xdr:row>
      <xdr:rowOff>113788</xdr:rowOff>
    </xdr:to>
    <xdr:sp macro="" textlink="">
      <xdr:nvSpPr>
        <xdr:cNvPr id="205" name="楕円 204"/>
        <xdr:cNvSpPr/>
      </xdr:nvSpPr>
      <xdr:spPr>
        <a:xfrm>
          <a:off x="1968500" y="1269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130315</xdr:rowOff>
    </xdr:from>
    <xdr:ext cx="599010" cy="259045"/>
    <xdr:sp macro="" textlink="">
      <xdr:nvSpPr>
        <xdr:cNvPr id="206" name="テキスト ボックス 205"/>
        <xdr:cNvSpPr txBox="1"/>
      </xdr:nvSpPr>
      <xdr:spPr>
        <a:xfrm>
          <a:off x="1719795" y="124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134086</xdr:rowOff>
    </xdr:from>
    <xdr:to>
      <xdr:col>6</xdr:col>
      <xdr:colOff>38100</xdr:colOff>
      <xdr:row>73</xdr:row>
      <xdr:rowOff>64236</xdr:rowOff>
    </xdr:to>
    <xdr:sp macro="" textlink="">
      <xdr:nvSpPr>
        <xdr:cNvPr id="207" name="楕円 206"/>
        <xdr:cNvSpPr/>
      </xdr:nvSpPr>
      <xdr:spPr>
        <a:xfrm>
          <a:off x="1079500" y="124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80763</xdr:rowOff>
    </xdr:from>
    <xdr:ext cx="599010" cy="259045"/>
    <xdr:sp macro="" textlink="">
      <xdr:nvSpPr>
        <xdr:cNvPr id="208" name="テキスト ボックス 207"/>
        <xdr:cNvSpPr txBox="1"/>
      </xdr:nvSpPr>
      <xdr:spPr>
        <a:xfrm>
          <a:off x="830795" y="1225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91858</xdr:rowOff>
    </xdr:from>
    <xdr:to>
      <xdr:col>24</xdr:col>
      <xdr:colOff>63500</xdr:colOff>
      <xdr:row>99</xdr:row>
      <xdr:rowOff>102324</xdr:rowOff>
    </xdr:to>
    <xdr:cxnSp macro="">
      <xdr:nvCxnSpPr>
        <xdr:cNvPr id="240" name="直線コネクタ 239"/>
        <xdr:cNvCxnSpPr/>
      </xdr:nvCxnSpPr>
      <xdr:spPr>
        <a:xfrm flipV="1">
          <a:off x="3797300" y="17065408"/>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102324</xdr:rowOff>
    </xdr:from>
    <xdr:to>
      <xdr:col>19</xdr:col>
      <xdr:colOff>177800</xdr:colOff>
      <xdr:row>99</xdr:row>
      <xdr:rowOff>118931</xdr:rowOff>
    </xdr:to>
    <xdr:cxnSp macro="">
      <xdr:nvCxnSpPr>
        <xdr:cNvPr id="243" name="直線コネクタ 242"/>
        <xdr:cNvCxnSpPr/>
      </xdr:nvCxnSpPr>
      <xdr:spPr>
        <a:xfrm flipV="1">
          <a:off x="2908300" y="17075874"/>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118931</xdr:rowOff>
    </xdr:from>
    <xdr:to>
      <xdr:col>15</xdr:col>
      <xdr:colOff>50800</xdr:colOff>
      <xdr:row>99</xdr:row>
      <xdr:rowOff>141692</xdr:rowOff>
    </xdr:to>
    <xdr:cxnSp macro="">
      <xdr:nvCxnSpPr>
        <xdr:cNvPr id="246" name="直線コネクタ 245"/>
        <xdr:cNvCxnSpPr/>
      </xdr:nvCxnSpPr>
      <xdr:spPr>
        <a:xfrm flipV="1">
          <a:off x="2019300" y="17092481"/>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32079</xdr:rowOff>
    </xdr:from>
    <xdr:to>
      <xdr:col>10</xdr:col>
      <xdr:colOff>114300</xdr:colOff>
      <xdr:row>99</xdr:row>
      <xdr:rowOff>141692</xdr:rowOff>
    </xdr:to>
    <xdr:cxnSp macro="">
      <xdr:nvCxnSpPr>
        <xdr:cNvPr id="249" name="直線コネクタ 248"/>
        <xdr:cNvCxnSpPr/>
      </xdr:nvCxnSpPr>
      <xdr:spPr>
        <a:xfrm>
          <a:off x="1130300" y="17005629"/>
          <a:ext cx="889000" cy="10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41058</xdr:rowOff>
    </xdr:from>
    <xdr:to>
      <xdr:col>24</xdr:col>
      <xdr:colOff>114300</xdr:colOff>
      <xdr:row>99</xdr:row>
      <xdr:rowOff>142658</xdr:rowOff>
    </xdr:to>
    <xdr:sp macro="" textlink="">
      <xdr:nvSpPr>
        <xdr:cNvPr id="259" name="楕円 258"/>
        <xdr:cNvSpPr/>
      </xdr:nvSpPr>
      <xdr:spPr>
        <a:xfrm>
          <a:off x="4584700" y="170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127435</xdr:rowOff>
    </xdr:from>
    <xdr:ext cx="534377" cy="259045"/>
    <xdr:sp macro="" textlink="">
      <xdr:nvSpPr>
        <xdr:cNvPr id="260" name="衛生費該当値テキスト"/>
        <xdr:cNvSpPr txBox="1"/>
      </xdr:nvSpPr>
      <xdr:spPr>
        <a:xfrm>
          <a:off x="4686300" y="169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51524</xdr:rowOff>
    </xdr:from>
    <xdr:to>
      <xdr:col>20</xdr:col>
      <xdr:colOff>38100</xdr:colOff>
      <xdr:row>99</xdr:row>
      <xdr:rowOff>153124</xdr:rowOff>
    </xdr:to>
    <xdr:sp macro="" textlink="">
      <xdr:nvSpPr>
        <xdr:cNvPr id="261" name="楕円 260"/>
        <xdr:cNvSpPr/>
      </xdr:nvSpPr>
      <xdr:spPr>
        <a:xfrm>
          <a:off x="3746500" y="1702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144251</xdr:rowOff>
    </xdr:from>
    <xdr:ext cx="534377" cy="259045"/>
    <xdr:sp macro="" textlink="">
      <xdr:nvSpPr>
        <xdr:cNvPr id="262" name="テキスト ボックス 261"/>
        <xdr:cNvSpPr txBox="1"/>
      </xdr:nvSpPr>
      <xdr:spPr>
        <a:xfrm>
          <a:off x="3530111" y="1711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68131</xdr:rowOff>
    </xdr:from>
    <xdr:to>
      <xdr:col>15</xdr:col>
      <xdr:colOff>101600</xdr:colOff>
      <xdr:row>99</xdr:row>
      <xdr:rowOff>169731</xdr:rowOff>
    </xdr:to>
    <xdr:sp macro="" textlink="">
      <xdr:nvSpPr>
        <xdr:cNvPr id="263" name="楕円 262"/>
        <xdr:cNvSpPr/>
      </xdr:nvSpPr>
      <xdr:spPr>
        <a:xfrm>
          <a:off x="2857500" y="170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160858</xdr:rowOff>
    </xdr:from>
    <xdr:ext cx="534377" cy="259045"/>
    <xdr:sp macro="" textlink="">
      <xdr:nvSpPr>
        <xdr:cNvPr id="264" name="テキスト ボックス 263"/>
        <xdr:cNvSpPr txBox="1"/>
      </xdr:nvSpPr>
      <xdr:spPr>
        <a:xfrm>
          <a:off x="2641111" y="171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90892</xdr:rowOff>
    </xdr:from>
    <xdr:to>
      <xdr:col>10</xdr:col>
      <xdr:colOff>165100</xdr:colOff>
      <xdr:row>100</xdr:row>
      <xdr:rowOff>21042</xdr:rowOff>
    </xdr:to>
    <xdr:sp macro="" textlink="">
      <xdr:nvSpPr>
        <xdr:cNvPr id="265" name="楕円 264"/>
        <xdr:cNvSpPr/>
      </xdr:nvSpPr>
      <xdr:spPr>
        <a:xfrm>
          <a:off x="1968500" y="170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12169</xdr:rowOff>
    </xdr:from>
    <xdr:ext cx="534377" cy="259045"/>
    <xdr:sp macro="" textlink="">
      <xdr:nvSpPr>
        <xdr:cNvPr id="266" name="テキスト ボックス 265"/>
        <xdr:cNvSpPr txBox="1"/>
      </xdr:nvSpPr>
      <xdr:spPr>
        <a:xfrm>
          <a:off x="1752111" y="171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152729</xdr:rowOff>
    </xdr:from>
    <xdr:to>
      <xdr:col>6</xdr:col>
      <xdr:colOff>38100</xdr:colOff>
      <xdr:row>99</xdr:row>
      <xdr:rowOff>82879</xdr:rowOff>
    </xdr:to>
    <xdr:sp macro="" textlink="">
      <xdr:nvSpPr>
        <xdr:cNvPr id="267" name="楕円 266"/>
        <xdr:cNvSpPr/>
      </xdr:nvSpPr>
      <xdr:spPr>
        <a:xfrm>
          <a:off x="1079500" y="169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74006</xdr:rowOff>
    </xdr:from>
    <xdr:ext cx="534377" cy="259045"/>
    <xdr:sp macro="" textlink="">
      <xdr:nvSpPr>
        <xdr:cNvPr id="268" name="テキスト ボックス 267"/>
        <xdr:cNvSpPr txBox="1"/>
      </xdr:nvSpPr>
      <xdr:spPr>
        <a:xfrm>
          <a:off x="863111" y="1704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91367</xdr:rowOff>
    </xdr:from>
    <xdr:to>
      <xdr:col>41</xdr:col>
      <xdr:colOff>50800</xdr:colOff>
      <xdr:row>39</xdr:row>
      <xdr:rowOff>98878</xdr:rowOff>
    </xdr:to>
    <xdr:cxnSp macro="">
      <xdr:nvCxnSpPr>
        <xdr:cNvPr id="308" name="直線コネクタ 307"/>
        <xdr:cNvCxnSpPr/>
      </xdr:nvCxnSpPr>
      <xdr:spPr>
        <a:xfrm>
          <a:off x="6972300" y="6435017"/>
          <a:ext cx="889000" cy="3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40567</xdr:rowOff>
    </xdr:from>
    <xdr:to>
      <xdr:col>36</xdr:col>
      <xdr:colOff>165100</xdr:colOff>
      <xdr:row>37</xdr:row>
      <xdr:rowOff>142167</xdr:rowOff>
    </xdr:to>
    <xdr:sp macro="" textlink="">
      <xdr:nvSpPr>
        <xdr:cNvPr id="326" name="楕円 325"/>
        <xdr:cNvSpPr/>
      </xdr:nvSpPr>
      <xdr:spPr>
        <a:xfrm>
          <a:off x="6921500" y="63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133294</xdr:rowOff>
    </xdr:from>
    <xdr:ext cx="469744" cy="259045"/>
    <xdr:sp macro="" textlink="">
      <xdr:nvSpPr>
        <xdr:cNvPr id="327" name="テキスト ボックス 326"/>
        <xdr:cNvSpPr txBox="1"/>
      </xdr:nvSpPr>
      <xdr:spPr>
        <a:xfrm>
          <a:off x="6737428" y="64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62719</xdr:rowOff>
    </xdr:from>
    <xdr:to>
      <xdr:col>55</xdr:col>
      <xdr:colOff>0</xdr:colOff>
      <xdr:row>55</xdr:row>
      <xdr:rowOff>135033</xdr:rowOff>
    </xdr:to>
    <xdr:cxnSp macro="">
      <xdr:nvCxnSpPr>
        <xdr:cNvPr id="356" name="直線コネクタ 355"/>
        <xdr:cNvCxnSpPr/>
      </xdr:nvCxnSpPr>
      <xdr:spPr>
        <a:xfrm flipV="1">
          <a:off x="9639300" y="9492469"/>
          <a:ext cx="8382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135033</xdr:rowOff>
    </xdr:from>
    <xdr:to>
      <xdr:col>50</xdr:col>
      <xdr:colOff>114300</xdr:colOff>
      <xdr:row>56</xdr:row>
      <xdr:rowOff>67367</xdr:rowOff>
    </xdr:to>
    <xdr:cxnSp macro="">
      <xdr:nvCxnSpPr>
        <xdr:cNvPr id="359" name="直線コネクタ 358"/>
        <xdr:cNvCxnSpPr/>
      </xdr:nvCxnSpPr>
      <xdr:spPr>
        <a:xfrm flipV="1">
          <a:off x="8750300" y="9564783"/>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67367</xdr:rowOff>
    </xdr:from>
    <xdr:to>
      <xdr:col>45</xdr:col>
      <xdr:colOff>177800</xdr:colOff>
      <xdr:row>56</xdr:row>
      <xdr:rowOff>75692</xdr:rowOff>
    </xdr:to>
    <xdr:cxnSp macro="">
      <xdr:nvCxnSpPr>
        <xdr:cNvPr id="362" name="直線コネクタ 361"/>
        <xdr:cNvCxnSpPr/>
      </xdr:nvCxnSpPr>
      <xdr:spPr>
        <a:xfrm flipV="1">
          <a:off x="7861300" y="9668567"/>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52070</xdr:rowOff>
    </xdr:from>
    <xdr:to>
      <xdr:col>41</xdr:col>
      <xdr:colOff>50800</xdr:colOff>
      <xdr:row>56</xdr:row>
      <xdr:rowOff>75692</xdr:rowOff>
    </xdr:to>
    <xdr:cxnSp macro="">
      <xdr:nvCxnSpPr>
        <xdr:cNvPr id="365" name="直線コネクタ 364"/>
        <xdr:cNvCxnSpPr/>
      </xdr:nvCxnSpPr>
      <xdr:spPr>
        <a:xfrm>
          <a:off x="6972300" y="965327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11919</xdr:rowOff>
    </xdr:from>
    <xdr:to>
      <xdr:col>55</xdr:col>
      <xdr:colOff>50800</xdr:colOff>
      <xdr:row>55</xdr:row>
      <xdr:rowOff>113519</xdr:rowOff>
    </xdr:to>
    <xdr:sp macro="" textlink="">
      <xdr:nvSpPr>
        <xdr:cNvPr id="375" name="楕円 374"/>
        <xdr:cNvSpPr/>
      </xdr:nvSpPr>
      <xdr:spPr>
        <a:xfrm>
          <a:off x="10426700" y="94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34796</xdr:rowOff>
    </xdr:from>
    <xdr:ext cx="534377" cy="259045"/>
    <xdr:sp macro="" textlink="">
      <xdr:nvSpPr>
        <xdr:cNvPr id="376" name="農林水産業費該当値テキスト"/>
        <xdr:cNvSpPr txBox="1"/>
      </xdr:nvSpPr>
      <xdr:spPr>
        <a:xfrm>
          <a:off x="10528300" y="929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84233</xdr:rowOff>
    </xdr:from>
    <xdr:to>
      <xdr:col>50</xdr:col>
      <xdr:colOff>165100</xdr:colOff>
      <xdr:row>56</xdr:row>
      <xdr:rowOff>14383</xdr:rowOff>
    </xdr:to>
    <xdr:sp macro="" textlink="">
      <xdr:nvSpPr>
        <xdr:cNvPr id="377" name="楕円 376"/>
        <xdr:cNvSpPr/>
      </xdr:nvSpPr>
      <xdr:spPr>
        <a:xfrm>
          <a:off x="9588500" y="95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30910</xdr:rowOff>
    </xdr:from>
    <xdr:ext cx="534377" cy="259045"/>
    <xdr:sp macro="" textlink="">
      <xdr:nvSpPr>
        <xdr:cNvPr id="378" name="テキスト ボックス 377"/>
        <xdr:cNvSpPr txBox="1"/>
      </xdr:nvSpPr>
      <xdr:spPr>
        <a:xfrm>
          <a:off x="9372111" y="92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16567</xdr:rowOff>
    </xdr:from>
    <xdr:to>
      <xdr:col>46</xdr:col>
      <xdr:colOff>38100</xdr:colOff>
      <xdr:row>56</xdr:row>
      <xdr:rowOff>118167</xdr:rowOff>
    </xdr:to>
    <xdr:sp macro="" textlink="">
      <xdr:nvSpPr>
        <xdr:cNvPr id="379" name="楕円 378"/>
        <xdr:cNvSpPr/>
      </xdr:nvSpPr>
      <xdr:spPr>
        <a:xfrm>
          <a:off x="8699500" y="96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134694</xdr:rowOff>
    </xdr:from>
    <xdr:ext cx="534377" cy="259045"/>
    <xdr:sp macro="" textlink="">
      <xdr:nvSpPr>
        <xdr:cNvPr id="380" name="テキスト ボックス 379"/>
        <xdr:cNvSpPr txBox="1"/>
      </xdr:nvSpPr>
      <xdr:spPr>
        <a:xfrm>
          <a:off x="8483111" y="93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24892</xdr:rowOff>
    </xdr:from>
    <xdr:to>
      <xdr:col>41</xdr:col>
      <xdr:colOff>101600</xdr:colOff>
      <xdr:row>56</xdr:row>
      <xdr:rowOff>126492</xdr:rowOff>
    </xdr:to>
    <xdr:sp macro="" textlink="">
      <xdr:nvSpPr>
        <xdr:cNvPr id="381" name="楕円 380"/>
        <xdr:cNvSpPr/>
      </xdr:nvSpPr>
      <xdr:spPr>
        <a:xfrm>
          <a:off x="7810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143019</xdr:rowOff>
    </xdr:from>
    <xdr:ext cx="534377" cy="259045"/>
    <xdr:sp macro="" textlink="">
      <xdr:nvSpPr>
        <xdr:cNvPr id="382" name="テキスト ボックス 381"/>
        <xdr:cNvSpPr txBox="1"/>
      </xdr:nvSpPr>
      <xdr:spPr>
        <a:xfrm>
          <a:off x="7594111" y="94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1270</xdr:rowOff>
    </xdr:from>
    <xdr:to>
      <xdr:col>36</xdr:col>
      <xdr:colOff>165100</xdr:colOff>
      <xdr:row>56</xdr:row>
      <xdr:rowOff>102870</xdr:rowOff>
    </xdr:to>
    <xdr:sp macro="" textlink="">
      <xdr:nvSpPr>
        <xdr:cNvPr id="383" name="楕円 382"/>
        <xdr:cNvSpPr/>
      </xdr:nvSpPr>
      <xdr:spPr>
        <a:xfrm>
          <a:off x="6921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119397</xdr:rowOff>
    </xdr:from>
    <xdr:ext cx="534377" cy="259045"/>
    <xdr:sp macro="" textlink="">
      <xdr:nvSpPr>
        <xdr:cNvPr id="384" name="テキスト ボックス 383"/>
        <xdr:cNvSpPr txBox="1"/>
      </xdr:nvSpPr>
      <xdr:spPr>
        <a:xfrm>
          <a:off x="6705111" y="93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65367</xdr:rowOff>
    </xdr:from>
    <xdr:to>
      <xdr:col>55</xdr:col>
      <xdr:colOff>0</xdr:colOff>
      <xdr:row>77</xdr:row>
      <xdr:rowOff>122726</xdr:rowOff>
    </xdr:to>
    <xdr:cxnSp macro="">
      <xdr:nvCxnSpPr>
        <xdr:cNvPr id="413" name="直線コネクタ 412"/>
        <xdr:cNvCxnSpPr/>
      </xdr:nvCxnSpPr>
      <xdr:spPr>
        <a:xfrm flipV="1">
          <a:off x="9639300" y="13267017"/>
          <a:ext cx="8382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39136</xdr:rowOff>
    </xdr:from>
    <xdr:to>
      <xdr:col>50</xdr:col>
      <xdr:colOff>114300</xdr:colOff>
      <xdr:row>77</xdr:row>
      <xdr:rowOff>122726</xdr:rowOff>
    </xdr:to>
    <xdr:cxnSp macro="">
      <xdr:nvCxnSpPr>
        <xdr:cNvPr id="416" name="直線コネクタ 415"/>
        <xdr:cNvCxnSpPr/>
      </xdr:nvCxnSpPr>
      <xdr:spPr>
        <a:xfrm>
          <a:off x="8750300" y="13240786"/>
          <a:ext cx="8890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39136</xdr:rowOff>
    </xdr:from>
    <xdr:to>
      <xdr:col>45</xdr:col>
      <xdr:colOff>177800</xdr:colOff>
      <xdr:row>77</xdr:row>
      <xdr:rowOff>105181</xdr:rowOff>
    </xdr:to>
    <xdr:cxnSp macro="">
      <xdr:nvCxnSpPr>
        <xdr:cNvPr id="419" name="直線コネクタ 418"/>
        <xdr:cNvCxnSpPr/>
      </xdr:nvCxnSpPr>
      <xdr:spPr>
        <a:xfrm flipV="1">
          <a:off x="7861300" y="13240786"/>
          <a:ext cx="889000" cy="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105181</xdr:rowOff>
    </xdr:from>
    <xdr:to>
      <xdr:col>41</xdr:col>
      <xdr:colOff>50800</xdr:colOff>
      <xdr:row>78</xdr:row>
      <xdr:rowOff>18275</xdr:rowOff>
    </xdr:to>
    <xdr:cxnSp macro="">
      <xdr:nvCxnSpPr>
        <xdr:cNvPr id="422" name="直線コネクタ 421"/>
        <xdr:cNvCxnSpPr/>
      </xdr:nvCxnSpPr>
      <xdr:spPr>
        <a:xfrm flipV="1">
          <a:off x="6972300" y="13306831"/>
          <a:ext cx="889000" cy="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14567</xdr:rowOff>
    </xdr:from>
    <xdr:to>
      <xdr:col>55</xdr:col>
      <xdr:colOff>50800</xdr:colOff>
      <xdr:row>77</xdr:row>
      <xdr:rowOff>116167</xdr:rowOff>
    </xdr:to>
    <xdr:sp macro="" textlink="">
      <xdr:nvSpPr>
        <xdr:cNvPr id="432" name="楕円 431"/>
        <xdr:cNvSpPr/>
      </xdr:nvSpPr>
      <xdr:spPr>
        <a:xfrm>
          <a:off x="10426700" y="132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37444</xdr:rowOff>
    </xdr:from>
    <xdr:ext cx="534377" cy="259045"/>
    <xdr:sp macro="" textlink="">
      <xdr:nvSpPr>
        <xdr:cNvPr id="433" name="商工費該当値テキスト"/>
        <xdr:cNvSpPr txBox="1"/>
      </xdr:nvSpPr>
      <xdr:spPr>
        <a:xfrm>
          <a:off x="10528300" y="130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71926</xdr:rowOff>
    </xdr:from>
    <xdr:to>
      <xdr:col>50</xdr:col>
      <xdr:colOff>165100</xdr:colOff>
      <xdr:row>78</xdr:row>
      <xdr:rowOff>2076</xdr:rowOff>
    </xdr:to>
    <xdr:sp macro="" textlink="">
      <xdr:nvSpPr>
        <xdr:cNvPr id="434" name="楕円 433"/>
        <xdr:cNvSpPr/>
      </xdr:nvSpPr>
      <xdr:spPr>
        <a:xfrm>
          <a:off x="9588500" y="132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18603</xdr:rowOff>
    </xdr:from>
    <xdr:ext cx="534377" cy="259045"/>
    <xdr:sp macro="" textlink="">
      <xdr:nvSpPr>
        <xdr:cNvPr id="435" name="テキスト ボックス 434"/>
        <xdr:cNvSpPr txBox="1"/>
      </xdr:nvSpPr>
      <xdr:spPr>
        <a:xfrm>
          <a:off x="9372111" y="130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159786</xdr:rowOff>
    </xdr:from>
    <xdr:to>
      <xdr:col>46</xdr:col>
      <xdr:colOff>38100</xdr:colOff>
      <xdr:row>77</xdr:row>
      <xdr:rowOff>89936</xdr:rowOff>
    </xdr:to>
    <xdr:sp macro="" textlink="">
      <xdr:nvSpPr>
        <xdr:cNvPr id="436" name="楕円 435"/>
        <xdr:cNvSpPr/>
      </xdr:nvSpPr>
      <xdr:spPr>
        <a:xfrm>
          <a:off x="8699500" y="131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106462</xdr:rowOff>
    </xdr:from>
    <xdr:ext cx="534377" cy="259045"/>
    <xdr:sp macro="" textlink="">
      <xdr:nvSpPr>
        <xdr:cNvPr id="437" name="テキスト ボックス 436"/>
        <xdr:cNvSpPr txBox="1"/>
      </xdr:nvSpPr>
      <xdr:spPr>
        <a:xfrm>
          <a:off x="8483111" y="129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54381</xdr:rowOff>
    </xdr:from>
    <xdr:to>
      <xdr:col>41</xdr:col>
      <xdr:colOff>101600</xdr:colOff>
      <xdr:row>77</xdr:row>
      <xdr:rowOff>155981</xdr:rowOff>
    </xdr:to>
    <xdr:sp macro="" textlink="">
      <xdr:nvSpPr>
        <xdr:cNvPr id="438" name="楕円 437"/>
        <xdr:cNvSpPr/>
      </xdr:nvSpPr>
      <xdr:spPr>
        <a:xfrm>
          <a:off x="7810500" y="132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1058</xdr:rowOff>
    </xdr:from>
    <xdr:ext cx="534377" cy="259045"/>
    <xdr:sp macro="" textlink="">
      <xdr:nvSpPr>
        <xdr:cNvPr id="439" name="テキスト ボックス 438"/>
        <xdr:cNvSpPr txBox="1"/>
      </xdr:nvSpPr>
      <xdr:spPr>
        <a:xfrm>
          <a:off x="7594111" y="130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138925</xdr:rowOff>
    </xdr:from>
    <xdr:to>
      <xdr:col>36</xdr:col>
      <xdr:colOff>165100</xdr:colOff>
      <xdr:row>78</xdr:row>
      <xdr:rowOff>69075</xdr:rowOff>
    </xdr:to>
    <xdr:sp macro="" textlink="">
      <xdr:nvSpPr>
        <xdr:cNvPr id="440" name="楕円 439"/>
        <xdr:cNvSpPr/>
      </xdr:nvSpPr>
      <xdr:spPr>
        <a:xfrm>
          <a:off x="6921500" y="133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85602</xdr:rowOff>
    </xdr:from>
    <xdr:ext cx="534377" cy="259045"/>
    <xdr:sp macro="" textlink="">
      <xdr:nvSpPr>
        <xdr:cNvPr id="441" name="テキスト ボックス 440"/>
        <xdr:cNvSpPr txBox="1"/>
      </xdr:nvSpPr>
      <xdr:spPr>
        <a:xfrm>
          <a:off x="6705111" y="131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43816</xdr:rowOff>
    </xdr:from>
    <xdr:to>
      <xdr:col>55</xdr:col>
      <xdr:colOff>0</xdr:colOff>
      <xdr:row>97</xdr:row>
      <xdr:rowOff>64953</xdr:rowOff>
    </xdr:to>
    <xdr:cxnSp macro="">
      <xdr:nvCxnSpPr>
        <xdr:cNvPr id="468" name="直線コネクタ 467"/>
        <xdr:cNvCxnSpPr/>
      </xdr:nvCxnSpPr>
      <xdr:spPr>
        <a:xfrm flipV="1">
          <a:off x="9639300" y="16674466"/>
          <a:ext cx="838200" cy="2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56705</xdr:rowOff>
    </xdr:from>
    <xdr:to>
      <xdr:col>50</xdr:col>
      <xdr:colOff>114300</xdr:colOff>
      <xdr:row>97</xdr:row>
      <xdr:rowOff>64953</xdr:rowOff>
    </xdr:to>
    <xdr:cxnSp macro="">
      <xdr:nvCxnSpPr>
        <xdr:cNvPr id="471" name="直線コネクタ 470"/>
        <xdr:cNvCxnSpPr/>
      </xdr:nvCxnSpPr>
      <xdr:spPr>
        <a:xfrm>
          <a:off x="8750300" y="16687355"/>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56705</xdr:rowOff>
    </xdr:from>
    <xdr:to>
      <xdr:col>45</xdr:col>
      <xdr:colOff>177800</xdr:colOff>
      <xdr:row>97</xdr:row>
      <xdr:rowOff>85320</xdr:rowOff>
    </xdr:to>
    <xdr:cxnSp macro="">
      <xdr:nvCxnSpPr>
        <xdr:cNvPr id="474" name="直線コネクタ 473"/>
        <xdr:cNvCxnSpPr/>
      </xdr:nvCxnSpPr>
      <xdr:spPr>
        <a:xfrm flipV="1">
          <a:off x="7861300" y="16687355"/>
          <a:ext cx="889000" cy="2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61117</xdr:rowOff>
    </xdr:from>
    <xdr:to>
      <xdr:col>41</xdr:col>
      <xdr:colOff>50800</xdr:colOff>
      <xdr:row>97</xdr:row>
      <xdr:rowOff>85320</xdr:rowOff>
    </xdr:to>
    <xdr:cxnSp macro="">
      <xdr:nvCxnSpPr>
        <xdr:cNvPr id="477" name="直線コネクタ 476"/>
        <xdr:cNvCxnSpPr/>
      </xdr:nvCxnSpPr>
      <xdr:spPr>
        <a:xfrm>
          <a:off x="6972300" y="16691767"/>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164466</xdr:rowOff>
    </xdr:from>
    <xdr:to>
      <xdr:col>55</xdr:col>
      <xdr:colOff>50800</xdr:colOff>
      <xdr:row>97</xdr:row>
      <xdr:rowOff>94616</xdr:rowOff>
    </xdr:to>
    <xdr:sp macro="" textlink="">
      <xdr:nvSpPr>
        <xdr:cNvPr id="487" name="楕円 486"/>
        <xdr:cNvSpPr/>
      </xdr:nvSpPr>
      <xdr:spPr>
        <a:xfrm>
          <a:off x="10426700" y="166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15893</xdr:rowOff>
    </xdr:from>
    <xdr:ext cx="534377" cy="259045"/>
    <xdr:sp macro="" textlink="">
      <xdr:nvSpPr>
        <xdr:cNvPr id="488" name="土木費該当値テキスト"/>
        <xdr:cNvSpPr txBox="1"/>
      </xdr:nvSpPr>
      <xdr:spPr>
        <a:xfrm>
          <a:off x="10528300" y="164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14153</xdr:rowOff>
    </xdr:from>
    <xdr:to>
      <xdr:col>50</xdr:col>
      <xdr:colOff>165100</xdr:colOff>
      <xdr:row>97</xdr:row>
      <xdr:rowOff>115753</xdr:rowOff>
    </xdr:to>
    <xdr:sp macro="" textlink="">
      <xdr:nvSpPr>
        <xdr:cNvPr id="489" name="楕円 488"/>
        <xdr:cNvSpPr/>
      </xdr:nvSpPr>
      <xdr:spPr>
        <a:xfrm>
          <a:off x="9588500" y="1664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106880</xdr:rowOff>
    </xdr:from>
    <xdr:ext cx="534377" cy="259045"/>
    <xdr:sp macro="" textlink="">
      <xdr:nvSpPr>
        <xdr:cNvPr id="490" name="テキスト ボックス 489"/>
        <xdr:cNvSpPr txBox="1"/>
      </xdr:nvSpPr>
      <xdr:spPr>
        <a:xfrm>
          <a:off x="9372111" y="167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5905</xdr:rowOff>
    </xdr:from>
    <xdr:to>
      <xdr:col>46</xdr:col>
      <xdr:colOff>38100</xdr:colOff>
      <xdr:row>97</xdr:row>
      <xdr:rowOff>107505</xdr:rowOff>
    </xdr:to>
    <xdr:sp macro="" textlink="">
      <xdr:nvSpPr>
        <xdr:cNvPr id="491" name="楕円 490"/>
        <xdr:cNvSpPr/>
      </xdr:nvSpPr>
      <xdr:spPr>
        <a:xfrm>
          <a:off x="8699500" y="166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124032</xdr:rowOff>
    </xdr:from>
    <xdr:ext cx="534377" cy="259045"/>
    <xdr:sp macro="" textlink="">
      <xdr:nvSpPr>
        <xdr:cNvPr id="492" name="テキスト ボックス 491"/>
        <xdr:cNvSpPr txBox="1"/>
      </xdr:nvSpPr>
      <xdr:spPr>
        <a:xfrm>
          <a:off x="8483111" y="164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34520</xdr:rowOff>
    </xdr:from>
    <xdr:to>
      <xdr:col>41</xdr:col>
      <xdr:colOff>101600</xdr:colOff>
      <xdr:row>97</xdr:row>
      <xdr:rowOff>136120</xdr:rowOff>
    </xdr:to>
    <xdr:sp macro="" textlink="">
      <xdr:nvSpPr>
        <xdr:cNvPr id="493" name="楕円 492"/>
        <xdr:cNvSpPr/>
      </xdr:nvSpPr>
      <xdr:spPr>
        <a:xfrm>
          <a:off x="7810500" y="166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152647</xdr:rowOff>
    </xdr:from>
    <xdr:ext cx="534377" cy="259045"/>
    <xdr:sp macro="" textlink="">
      <xdr:nvSpPr>
        <xdr:cNvPr id="494" name="テキスト ボックス 493"/>
        <xdr:cNvSpPr txBox="1"/>
      </xdr:nvSpPr>
      <xdr:spPr>
        <a:xfrm>
          <a:off x="7594111" y="164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10317</xdr:rowOff>
    </xdr:from>
    <xdr:to>
      <xdr:col>36</xdr:col>
      <xdr:colOff>165100</xdr:colOff>
      <xdr:row>97</xdr:row>
      <xdr:rowOff>111917</xdr:rowOff>
    </xdr:to>
    <xdr:sp macro="" textlink="">
      <xdr:nvSpPr>
        <xdr:cNvPr id="495" name="楕円 494"/>
        <xdr:cNvSpPr/>
      </xdr:nvSpPr>
      <xdr:spPr>
        <a:xfrm>
          <a:off x="6921500" y="166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103044</xdr:rowOff>
    </xdr:from>
    <xdr:ext cx="534377" cy="259045"/>
    <xdr:sp macro="" textlink="">
      <xdr:nvSpPr>
        <xdr:cNvPr id="496" name="テキスト ボックス 495"/>
        <xdr:cNvSpPr txBox="1"/>
      </xdr:nvSpPr>
      <xdr:spPr>
        <a:xfrm>
          <a:off x="6705111" y="1673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58661</xdr:rowOff>
    </xdr:from>
    <xdr:to>
      <xdr:col>85</xdr:col>
      <xdr:colOff>127000</xdr:colOff>
      <xdr:row>37</xdr:row>
      <xdr:rowOff>89617</xdr:rowOff>
    </xdr:to>
    <xdr:cxnSp macro="">
      <xdr:nvCxnSpPr>
        <xdr:cNvPr id="525" name="直線コネクタ 524"/>
        <xdr:cNvCxnSpPr/>
      </xdr:nvCxnSpPr>
      <xdr:spPr>
        <a:xfrm flipV="1">
          <a:off x="15481300" y="6402311"/>
          <a:ext cx="8382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39744</xdr:rowOff>
    </xdr:from>
    <xdr:to>
      <xdr:col>81</xdr:col>
      <xdr:colOff>50800</xdr:colOff>
      <xdr:row>37</xdr:row>
      <xdr:rowOff>89617</xdr:rowOff>
    </xdr:to>
    <xdr:cxnSp macro="">
      <xdr:nvCxnSpPr>
        <xdr:cNvPr id="528" name="直線コネクタ 527"/>
        <xdr:cNvCxnSpPr/>
      </xdr:nvCxnSpPr>
      <xdr:spPr>
        <a:xfrm>
          <a:off x="14592300" y="6383394"/>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39744</xdr:rowOff>
    </xdr:from>
    <xdr:to>
      <xdr:col>76</xdr:col>
      <xdr:colOff>114300</xdr:colOff>
      <xdr:row>37</xdr:row>
      <xdr:rowOff>59690</xdr:rowOff>
    </xdr:to>
    <xdr:cxnSp macro="">
      <xdr:nvCxnSpPr>
        <xdr:cNvPr id="531" name="直線コネクタ 530"/>
        <xdr:cNvCxnSpPr/>
      </xdr:nvCxnSpPr>
      <xdr:spPr>
        <a:xfrm flipV="1">
          <a:off x="13703300" y="6383394"/>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55309</xdr:rowOff>
    </xdr:from>
    <xdr:to>
      <xdr:col>71</xdr:col>
      <xdr:colOff>177800</xdr:colOff>
      <xdr:row>37</xdr:row>
      <xdr:rowOff>59690</xdr:rowOff>
    </xdr:to>
    <xdr:cxnSp macro="">
      <xdr:nvCxnSpPr>
        <xdr:cNvPr id="534" name="直線コネクタ 533"/>
        <xdr:cNvCxnSpPr/>
      </xdr:nvCxnSpPr>
      <xdr:spPr>
        <a:xfrm>
          <a:off x="12814300" y="639895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7861</xdr:rowOff>
    </xdr:from>
    <xdr:to>
      <xdr:col>85</xdr:col>
      <xdr:colOff>177800</xdr:colOff>
      <xdr:row>37</xdr:row>
      <xdr:rowOff>109461</xdr:rowOff>
    </xdr:to>
    <xdr:sp macro="" textlink="">
      <xdr:nvSpPr>
        <xdr:cNvPr id="544" name="楕円 543"/>
        <xdr:cNvSpPr/>
      </xdr:nvSpPr>
      <xdr:spPr>
        <a:xfrm>
          <a:off x="162687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94238</xdr:rowOff>
    </xdr:from>
    <xdr:ext cx="534377" cy="259045"/>
    <xdr:sp macro="" textlink="">
      <xdr:nvSpPr>
        <xdr:cNvPr id="545" name="消防費該当値テキスト"/>
        <xdr:cNvSpPr txBox="1"/>
      </xdr:nvSpPr>
      <xdr:spPr>
        <a:xfrm>
          <a:off x="16370300" y="62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38817</xdr:rowOff>
    </xdr:from>
    <xdr:to>
      <xdr:col>81</xdr:col>
      <xdr:colOff>101600</xdr:colOff>
      <xdr:row>37</xdr:row>
      <xdr:rowOff>140417</xdr:rowOff>
    </xdr:to>
    <xdr:sp macro="" textlink="">
      <xdr:nvSpPr>
        <xdr:cNvPr id="546" name="楕円 545"/>
        <xdr:cNvSpPr/>
      </xdr:nvSpPr>
      <xdr:spPr>
        <a:xfrm>
          <a:off x="15430500" y="63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131545</xdr:rowOff>
    </xdr:from>
    <xdr:ext cx="534377" cy="259045"/>
    <xdr:sp macro="" textlink="">
      <xdr:nvSpPr>
        <xdr:cNvPr id="547" name="テキスト ボックス 546"/>
        <xdr:cNvSpPr txBox="1"/>
      </xdr:nvSpPr>
      <xdr:spPr>
        <a:xfrm>
          <a:off x="15214111" y="64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160394</xdr:rowOff>
    </xdr:from>
    <xdr:to>
      <xdr:col>76</xdr:col>
      <xdr:colOff>165100</xdr:colOff>
      <xdr:row>37</xdr:row>
      <xdr:rowOff>90544</xdr:rowOff>
    </xdr:to>
    <xdr:sp macro="" textlink="">
      <xdr:nvSpPr>
        <xdr:cNvPr id="548" name="楕円 547"/>
        <xdr:cNvSpPr/>
      </xdr:nvSpPr>
      <xdr:spPr>
        <a:xfrm>
          <a:off x="14541500" y="63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81671</xdr:rowOff>
    </xdr:from>
    <xdr:ext cx="534377" cy="259045"/>
    <xdr:sp macro="" textlink="">
      <xdr:nvSpPr>
        <xdr:cNvPr id="549" name="テキスト ボックス 548"/>
        <xdr:cNvSpPr txBox="1"/>
      </xdr:nvSpPr>
      <xdr:spPr>
        <a:xfrm>
          <a:off x="14325111" y="64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8890</xdr:rowOff>
    </xdr:from>
    <xdr:to>
      <xdr:col>72</xdr:col>
      <xdr:colOff>38100</xdr:colOff>
      <xdr:row>37</xdr:row>
      <xdr:rowOff>110490</xdr:rowOff>
    </xdr:to>
    <xdr:sp macro="" textlink="">
      <xdr:nvSpPr>
        <xdr:cNvPr id="550" name="楕円 549"/>
        <xdr:cNvSpPr/>
      </xdr:nvSpPr>
      <xdr:spPr>
        <a:xfrm>
          <a:off x="1365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101617</xdr:rowOff>
    </xdr:from>
    <xdr:ext cx="534377" cy="259045"/>
    <xdr:sp macro="" textlink="">
      <xdr:nvSpPr>
        <xdr:cNvPr id="551" name="テキスト ボックス 550"/>
        <xdr:cNvSpPr txBox="1"/>
      </xdr:nvSpPr>
      <xdr:spPr>
        <a:xfrm>
          <a:off x="13436111" y="64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4509</xdr:rowOff>
    </xdr:from>
    <xdr:to>
      <xdr:col>67</xdr:col>
      <xdr:colOff>101600</xdr:colOff>
      <xdr:row>37</xdr:row>
      <xdr:rowOff>106109</xdr:rowOff>
    </xdr:to>
    <xdr:sp macro="" textlink="">
      <xdr:nvSpPr>
        <xdr:cNvPr id="552" name="楕円 551"/>
        <xdr:cNvSpPr/>
      </xdr:nvSpPr>
      <xdr:spPr>
        <a:xfrm>
          <a:off x="12763500" y="63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97236</xdr:rowOff>
    </xdr:from>
    <xdr:ext cx="534377" cy="259045"/>
    <xdr:sp macro="" textlink="">
      <xdr:nvSpPr>
        <xdr:cNvPr id="553" name="テキスト ボックス 552"/>
        <xdr:cNvSpPr txBox="1"/>
      </xdr:nvSpPr>
      <xdr:spPr>
        <a:xfrm>
          <a:off x="12547111" y="64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44794</xdr:rowOff>
    </xdr:from>
    <xdr:to>
      <xdr:col>85</xdr:col>
      <xdr:colOff>127000</xdr:colOff>
      <xdr:row>55</xdr:row>
      <xdr:rowOff>81119</xdr:rowOff>
    </xdr:to>
    <xdr:cxnSp macro="">
      <xdr:nvCxnSpPr>
        <xdr:cNvPr id="580" name="直線コネクタ 579"/>
        <xdr:cNvCxnSpPr/>
      </xdr:nvCxnSpPr>
      <xdr:spPr>
        <a:xfrm flipV="1">
          <a:off x="15481300" y="9303094"/>
          <a:ext cx="838200" cy="20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81119</xdr:rowOff>
    </xdr:from>
    <xdr:to>
      <xdr:col>81</xdr:col>
      <xdr:colOff>50800</xdr:colOff>
      <xdr:row>55</xdr:row>
      <xdr:rowOff>109095</xdr:rowOff>
    </xdr:to>
    <xdr:cxnSp macro="">
      <xdr:nvCxnSpPr>
        <xdr:cNvPr id="583" name="直線コネクタ 582"/>
        <xdr:cNvCxnSpPr/>
      </xdr:nvCxnSpPr>
      <xdr:spPr>
        <a:xfrm flipV="1">
          <a:off x="14592300" y="9510869"/>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109095</xdr:rowOff>
    </xdr:from>
    <xdr:to>
      <xdr:col>76</xdr:col>
      <xdr:colOff>114300</xdr:colOff>
      <xdr:row>57</xdr:row>
      <xdr:rowOff>90400</xdr:rowOff>
    </xdr:to>
    <xdr:cxnSp macro="">
      <xdr:nvCxnSpPr>
        <xdr:cNvPr id="586" name="直線コネクタ 585"/>
        <xdr:cNvCxnSpPr/>
      </xdr:nvCxnSpPr>
      <xdr:spPr>
        <a:xfrm flipV="1">
          <a:off x="13703300" y="9538845"/>
          <a:ext cx="889000" cy="3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53152</xdr:rowOff>
    </xdr:from>
    <xdr:to>
      <xdr:col>71</xdr:col>
      <xdr:colOff>177800</xdr:colOff>
      <xdr:row>57</xdr:row>
      <xdr:rowOff>90400</xdr:rowOff>
    </xdr:to>
    <xdr:cxnSp macro="">
      <xdr:nvCxnSpPr>
        <xdr:cNvPr id="589" name="直線コネクタ 588"/>
        <xdr:cNvCxnSpPr/>
      </xdr:nvCxnSpPr>
      <xdr:spPr>
        <a:xfrm>
          <a:off x="12814300" y="9825802"/>
          <a:ext cx="889000" cy="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165444</xdr:rowOff>
    </xdr:from>
    <xdr:to>
      <xdr:col>85</xdr:col>
      <xdr:colOff>177800</xdr:colOff>
      <xdr:row>54</xdr:row>
      <xdr:rowOff>95594</xdr:rowOff>
    </xdr:to>
    <xdr:sp macro="" textlink="">
      <xdr:nvSpPr>
        <xdr:cNvPr id="599" name="楕円 598"/>
        <xdr:cNvSpPr/>
      </xdr:nvSpPr>
      <xdr:spPr>
        <a:xfrm>
          <a:off x="16268700" y="92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16871</xdr:rowOff>
    </xdr:from>
    <xdr:ext cx="599010" cy="259045"/>
    <xdr:sp macro="" textlink="">
      <xdr:nvSpPr>
        <xdr:cNvPr id="600" name="教育費該当値テキスト"/>
        <xdr:cNvSpPr txBox="1"/>
      </xdr:nvSpPr>
      <xdr:spPr>
        <a:xfrm>
          <a:off x="16370300" y="910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30319</xdr:rowOff>
    </xdr:from>
    <xdr:to>
      <xdr:col>81</xdr:col>
      <xdr:colOff>101600</xdr:colOff>
      <xdr:row>55</xdr:row>
      <xdr:rowOff>131919</xdr:rowOff>
    </xdr:to>
    <xdr:sp macro="" textlink="">
      <xdr:nvSpPr>
        <xdr:cNvPr id="601" name="楕円 600"/>
        <xdr:cNvSpPr/>
      </xdr:nvSpPr>
      <xdr:spPr>
        <a:xfrm>
          <a:off x="15430500" y="94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148446</xdr:rowOff>
    </xdr:from>
    <xdr:ext cx="599010" cy="259045"/>
    <xdr:sp macro="" textlink="">
      <xdr:nvSpPr>
        <xdr:cNvPr id="602" name="テキスト ボックス 601"/>
        <xdr:cNvSpPr txBox="1"/>
      </xdr:nvSpPr>
      <xdr:spPr>
        <a:xfrm>
          <a:off x="15181795" y="923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58295</xdr:rowOff>
    </xdr:from>
    <xdr:to>
      <xdr:col>76</xdr:col>
      <xdr:colOff>165100</xdr:colOff>
      <xdr:row>55</xdr:row>
      <xdr:rowOff>159895</xdr:rowOff>
    </xdr:to>
    <xdr:sp macro="" textlink="">
      <xdr:nvSpPr>
        <xdr:cNvPr id="603" name="楕円 602"/>
        <xdr:cNvSpPr/>
      </xdr:nvSpPr>
      <xdr:spPr>
        <a:xfrm>
          <a:off x="14541500" y="94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4972</xdr:rowOff>
    </xdr:from>
    <xdr:ext cx="599010" cy="259045"/>
    <xdr:sp macro="" textlink="">
      <xdr:nvSpPr>
        <xdr:cNvPr id="604" name="テキスト ボックス 603"/>
        <xdr:cNvSpPr txBox="1"/>
      </xdr:nvSpPr>
      <xdr:spPr>
        <a:xfrm>
          <a:off x="14292795" y="926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39600</xdr:rowOff>
    </xdr:from>
    <xdr:to>
      <xdr:col>72</xdr:col>
      <xdr:colOff>38100</xdr:colOff>
      <xdr:row>57</xdr:row>
      <xdr:rowOff>141200</xdr:rowOff>
    </xdr:to>
    <xdr:sp macro="" textlink="">
      <xdr:nvSpPr>
        <xdr:cNvPr id="605" name="楕円 604"/>
        <xdr:cNvSpPr/>
      </xdr:nvSpPr>
      <xdr:spPr>
        <a:xfrm>
          <a:off x="13652500" y="98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132327</xdr:rowOff>
    </xdr:from>
    <xdr:ext cx="534377" cy="259045"/>
    <xdr:sp macro="" textlink="">
      <xdr:nvSpPr>
        <xdr:cNvPr id="606" name="テキスト ボックス 605"/>
        <xdr:cNvSpPr txBox="1"/>
      </xdr:nvSpPr>
      <xdr:spPr>
        <a:xfrm>
          <a:off x="13436111" y="99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2352</xdr:rowOff>
    </xdr:from>
    <xdr:to>
      <xdr:col>67</xdr:col>
      <xdr:colOff>101600</xdr:colOff>
      <xdr:row>57</xdr:row>
      <xdr:rowOff>103952</xdr:rowOff>
    </xdr:to>
    <xdr:sp macro="" textlink="">
      <xdr:nvSpPr>
        <xdr:cNvPr id="607" name="楕円 606"/>
        <xdr:cNvSpPr/>
      </xdr:nvSpPr>
      <xdr:spPr>
        <a:xfrm>
          <a:off x="12763500" y="97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95079</xdr:rowOff>
    </xdr:from>
    <xdr:ext cx="534377" cy="259045"/>
    <xdr:sp macro="" textlink="">
      <xdr:nvSpPr>
        <xdr:cNvPr id="608" name="テキスト ボックス 607"/>
        <xdr:cNvSpPr txBox="1"/>
      </xdr:nvSpPr>
      <xdr:spPr>
        <a:xfrm>
          <a:off x="12547111" y="986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151147</xdr:rowOff>
    </xdr:from>
    <xdr:to>
      <xdr:col>85</xdr:col>
      <xdr:colOff>127000</xdr:colOff>
      <xdr:row>77</xdr:row>
      <xdr:rowOff>156987</xdr:rowOff>
    </xdr:to>
    <xdr:cxnSp macro="">
      <xdr:nvCxnSpPr>
        <xdr:cNvPr id="633" name="直線コネクタ 632"/>
        <xdr:cNvCxnSpPr/>
      </xdr:nvCxnSpPr>
      <xdr:spPr>
        <a:xfrm>
          <a:off x="15481300" y="13352797"/>
          <a:ext cx="8382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151147</xdr:rowOff>
    </xdr:from>
    <xdr:to>
      <xdr:col>81</xdr:col>
      <xdr:colOff>50800</xdr:colOff>
      <xdr:row>78</xdr:row>
      <xdr:rowOff>5324</xdr:rowOff>
    </xdr:to>
    <xdr:cxnSp macro="">
      <xdr:nvCxnSpPr>
        <xdr:cNvPr id="636" name="直線コネクタ 635"/>
        <xdr:cNvCxnSpPr/>
      </xdr:nvCxnSpPr>
      <xdr:spPr>
        <a:xfrm flipV="1">
          <a:off x="14592300" y="13352797"/>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5324</xdr:rowOff>
    </xdr:from>
    <xdr:to>
      <xdr:col>76</xdr:col>
      <xdr:colOff>114300</xdr:colOff>
      <xdr:row>78</xdr:row>
      <xdr:rowOff>25400</xdr:rowOff>
    </xdr:to>
    <xdr:cxnSp macro="">
      <xdr:nvCxnSpPr>
        <xdr:cNvPr id="639" name="直線コネクタ 638"/>
        <xdr:cNvCxnSpPr/>
      </xdr:nvCxnSpPr>
      <xdr:spPr>
        <a:xfrm flipV="1">
          <a:off x="13703300" y="13378424"/>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41" name="テキスト ボックス 640"/>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23462</xdr:rowOff>
    </xdr:from>
    <xdr:to>
      <xdr:col>71</xdr:col>
      <xdr:colOff>177800</xdr:colOff>
      <xdr:row>78</xdr:row>
      <xdr:rowOff>25400</xdr:rowOff>
    </xdr:to>
    <xdr:cxnSp macro="">
      <xdr:nvCxnSpPr>
        <xdr:cNvPr id="642" name="直線コネクタ 641"/>
        <xdr:cNvCxnSpPr/>
      </xdr:nvCxnSpPr>
      <xdr:spPr>
        <a:xfrm>
          <a:off x="12814300" y="13396562"/>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106187</xdr:rowOff>
    </xdr:from>
    <xdr:to>
      <xdr:col>85</xdr:col>
      <xdr:colOff>177800</xdr:colOff>
      <xdr:row>78</xdr:row>
      <xdr:rowOff>36337</xdr:rowOff>
    </xdr:to>
    <xdr:sp macro="" textlink="">
      <xdr:nvSpPr>
        <xdr:cNvPr id="652" name="楕円 651"/>
        <xdr:cNvSpPr/>
      </xdr:nvSpPr>
      <xdr:spPr>
        <a:xfrm>
          <a:off x="16268700" y="133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65564</xdr:rowOff>
    </xdr:from>
    <xdr:ext cx="469744" cy="259045"/>
    <xdr:sp macro="" textlink="">
      <xdr:nvSpPr>
        <xdr:cNvPr id="653" name="災害復旧費該当値テキスト"/>
        <xdr:cNvSpPr txBox="1"/>
      </xdr:nvSpPr>
      <xdr:spPr>
        <a:xfrm>
          <a:off x="16370300" y="1309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100347</xdr:rowOff>
    </xdr:from>
    <xdr:to>
      <xdr:col>81</xdr:col>
      <xdr:colOff>101600</xdr:colOff>
      <xdr:row>78</xdr:row>
      <xdr:rowOff>30497</xdr:rowOff>
    </xdr:to>
    <xdr:sp macro="" textlink="">
      <xdr:nvSpPr>
        <xdr:cNvPr id="654" name="楕円 653"/>
        <xdr:cNvSpPr/>
      </xdr:nvSpPr>
      <xdr:spPr>
        <a:xfrm>
          <a:off x="15430500" y="133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47024</xdr:rowOff>
    </xdr:from>
    <xdr:ext cx="469744" cy="259045"/>
    <xdr:sp macro="" textlink="">
      <xdr:nvSpPr>
        <xdr:cNvPr id="655" name="テキスト ボックス 654"/>
        <xdr:cNvSpPr txBox="1"/>
      </xdr:nvSpPr>
      <xdr:spPr>
        <a:xfrm>
          <a:off x="15246428" y="1307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125974</xdr:rowOff>
    </xdr:from>
    <xdr:to>
      <xdr:col>76</xdr:col>
      <xdr:colOff>165100</xdr:colOff>
      <xdr:row>78</xdr:row>
      <xdr:rowOff>56124</xdr:rowOff>
    </xdr:to>
    <xdr:sp macro="" textlink="">
      <xdr:nvSpPr>
        <xdr:cNvPr id="656" name="楕円 655"/>
        <xdr:cNvSpPr/>
      </xdr:nvSpPr>
      <xdr:spPr>
        <a:xfrm>
          <a:off x="14541500" y="133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72651</xdr:rowOff>
    </xdr:from>
    <xdr:ext cx="469744" cy="259045"/>
    <xdr:sp macro="" textlink="">
      <xdr:nvSpPr>
        <xdr:cNvPr id="657" name="テキスト ボックス 656"/>
        <xdr:cNvSpPr txBox="1"/>
      </xdr:nvSpPr>
      <xdr:spPr>
        <a:xfrm>
          <a:off x="14357428" y="131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144112</xdr:rowOff>
    </xdr:from>
    <xdr:to>
      <xdr:col>67</xdr:col>
      <xdr:colOff>101600</xdr:colOff>
      <xdr:row>78</xdr:row>
      <xdr:rowOff>74262</xdr:rowOff>
    </xdr:to>
    <xdr:sp macro="" textlink="">
      <xdr:nvSpPr>
        <xdr:cNvPr id="660" name="楕円 659"/>
        <xdr:cNvSpPr/>
      </xdr:nvSpPr>
      <xdr:spPr>
        <a:xfrm>
          <a:off x="12763500" y="133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65389</xdr:rowOff>
    </xdr:from>
    <xdr:ext cx="378565" cy="259045"/>
    <xdr:sp macro="" textlink="">
      <xdr:nvSpPr>
        <xdr:cNvPr id="661" name="テキスト ボックス 660"/>
        <xdr:cNvSpPr txBox="1"/>
      </xdr:nvSpPr>
      <xdr:spPr>
        <a:xfrm>
          <a:off x="12625017" y="1343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9570</xdr:rowOff>
    </xdr:from>
    <xdr:to>
      <xdr:col>85</xdr:col>
      <xdr:colOff>127000</xdr:colOff>
      <xdr:row>95</xdr:row>
      <xdr:rowOff>37916</xdr:rowOff>
    </xdr:to>
    <xdr:cxnSp macro="">
      <xdr:nvCxnSpPr>
        <xdr:cNvPr id="686" name="直線コネクタ 685"/>
        <xdr:cNvCxnSpPr/>
      </xdr:nvCxnSpPr>
      <xdr:spPr>
        <a:xfrm flipV="1">
          <a:off x="15481300" y="16297320"/>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163870</xdr:rowOff>
    </xdr:from>
    <xdr:ext cx="534377" cy="259045"/>
    <xdr:sp macro="" textlink="">
      <xdr:nvSpPr>
        <xdr:cNvPr id="687" name="公債費平均値テキスト"/>
        <xdr:cNvSpPr txBox="1"/>
      </xdr:nvSpPr>
      <xdr:spPr>
        <a:xfrm>
          <a:off x="16370300" y="1645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4209</xdr:rowOff>
    </xdr:from>
    <xdr:to>
      <xdr:col>81</xdr:col>
      <xdr:colOff>50800</xdr:colOff>
      <xdr:row>95</xdr:row>
      <xdr:rowOff>37916</xdr:rowOff>
    </xdr:to>
    <xdr:cxnSp macro="">
      <xdr:nvCxnSpPr>
        <xdr:cNvPr id="689" name="直線コネクタ 688"/>
        <xdr:cNvCxnSpPr/>
      </xdr:nvCxnSpPr>
      <xdr:spPr>
        <a:xfrm>
          <a:off x="14592300" y="16291959"/>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105307</xdr:rowOff>
    </xdr:from>
    <xdr:to>
      <xdr:col>76</xdr:col>
      <xdr:colOff>114300</xdr:colOff>
      <xdr:row>95</xdr:row>
      <xdr:rowOff>4209</xdr:rowOff>
    </xdr:to>
    <xdr:cxnSp macro="">
      <xdr:nvCxnSpPr>
        <xdr:cNvPr id="692" name="直線コネクタ 691"/>
        <xdr:cNvCxnSpPr/>
      </xdr:nvCxnSpPr>
      <xdr:spPr>
        <a:xfrm>
          <a:off x="13703300" y="16221607"/>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121952</xdr:rowOff>
    </xdr:from>
    <xdr:ext cx="534377" cy="259045"/>
    <xdr:sp macro="" textlink="">
      <xdr:nvSpPr>
        <xdr:cNvPr id="694" name="テキスト ボックス 693"/>
        <xdr:cNvSpPr txBox="1"/>
      </xdr:nvSpPr>
      <xdr:spPr>
        <a:xfrm>
          <a:off x="14325111" y="165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105307</xdr:rowOff>
    </xdr:from>
    <xdr:to>
      <xdr:col>71</xdr:col>
      <xdr:colOff>177800</xdr:colOff>
      <xdr:row>95</xdr:row>
      <xdr:rowOff>11615</xdr:rowOff>
    </xdr:to>
    <xdr:cxnSp macro="">
      <xdr:nvCxnSpPr>
        <xdr:cNvPr id="695" name="直線コネクタ 694"/>
        <xdr:cNvCxnSpPr/>
      </xdr:nvCxnSpPr>
      <xdr:spPr>
        <a:xfrm flipV="1">
          <a:off x="12814300" y="16221607"/>
          <a:ext cx="889000" cy="7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127009</xdr:rowOff>
    </xdr:from>
    <xdr:ext cx="534377" cy="259045"/>
    <xdr:sp macro="" textlink="">
      <xdr:nvSpPr>
        <xdr:cNvPr id="697" name="テキスト ボックス 696"/>
        <xdr:cNvSpPr txBox="1"/>
      </xdr:nvSpPr>
      <xdr:spPr>
        <a:xfrm>
          <a:off x="13436111" y="165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97593</xdr:rowOff>
    </xdr:from>
    <xdr:ext cx="534377" cy="259045"/>
    <xdr:sp macro="" textlink="">
      <xdr:nvSpPr>
        <xdr:cNvPr id="699" name="テキスト ボックス 698"/>
        <xdr:cNvSpPr txBox="1"/>
      </xdr:nvSpPr>
      <xdr:spPr>
        <a:xfrm>
          <a:off x="12547111" y="165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130220</xdr:rowOff>
    </xdr:from>
    <xdr:to>
      <xdr:col>85</xdr:col>
      <xdr:colOff>177800</xdr:colOff>
      <xdr:row>95</xdr:row>
      <xdr:rowOff>60370</xdr:rowOff>
    </xdr:to>
    <xdr:sp macro="" textlink="">
      <xdr:nvSpPr>
        <xdr:cNvPr id="705" name="楕円 704"/>
        <xdr:cNvSpPr/>
      </xdr:nvSpPr>
      <xdr:spPr>
        <a:xfrm>
          <a:off x="16268700" y="162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153097</xdr:rowOff>
    </xdr:from>
    <xdr:ext cx="534377" cy="259045"/>
    <xdr:sp macro="" textlink="">
      <xdr:nvSpPr>
        <xdr:cNvPr id="706" name="公債費該当値テキスト"/>
        <xdr:cNvSpPr txBox="1"/>
      </xdr:nvSpPr>
      <xdr:spPr>
        <a:xfrm>
          <a:off x="16370300" y="160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158566</xdr:rowOff>
    </xdr:from>
    <xdr:to>
      <xdr:col>81</xdr:col>
      <xdr:colOff>101600</xdr:colOff>
      <xdr:row>95</xdr:row>
      <xdr:rowOff>88716</xdr:rowOff>
    </xdr:to>
    <xdr:sp macro="" textlink="">
      <xdr:nvSpPr>
        <xdr:cNvPr id="707" name="楕円 706"/>
        <xdr:cNvSpPr/>
      </xdr:nvSpPr>
      <xdr:spPr>
        <a:xfrm>
          <a:off x="15430500" y="162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105243</xdr:rowOff>
    </xdr:from>
    <xdr:ext cx="534377" cy="259045"/>
    <xdr:sp macro="" textlink="">
      <xdr:nvSpPr>
        <xdr:cNvPr id="708" name="テキスト ボックス 707"/>
        <xdr:cNvSpPr txBox="1"/>
      </xdr:nvSpPr>
      <xdr:spPr>
        <a:xfrm>
          <a:off x="15214111" y="16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124859</xdr:rowOff>
    </xdr:from>
    <xdr:to>
      <xdr:col>76</xdr:col>
      <xdr:colOff>165100</xdr:colOff>
      <xdr:row>95</xdr:row>
      <xdr:rowOff>55009</xdr:rowOff>
    </xdr:to>
    <xdr:sp macro="" textlink="">
      <xdr:nvSpPr>
        <xdr:cNvPr id="709" name="楕円 708"/>
        <xdr:cNvSpPr/>
      </xdr:nvSpPr>
      <xdr:spPr>
        <a:xfrm>
          <a:off x="14541500" y="162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71536</xdr:rowOff>
    </xdr:from>
    <xdr:ext cx="534377" cy="259045"/>
    <xdr:sp macro="" textlink="">
      <xdr:nvSpPr>
        <xdr:cNvPr id="710" name="テキスト ボックス 709"/>
        <xdr:cNvSpPr txBox="1"/>
      </xdr:nvSpPr>
      <xdr:spPr>
        <a:xfrm>
          <a:off x="14325111" y="1601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54507</xdr:rowOff>
    </xdr:from>
    <xdr:to>
      <xdr:col>72</xdr:col>
      <xdr:colOff>38100</xdr:colOff>
      <xdr:row>94</xdr:row>
      <xdr:rowOff>156107</xdr:rowOff>
    </xdr:to>
    <xdr:sp macro="" textlink="">
      <xdr:nvSpPr>
        <xdr:cNvPr id="711" name="楕円 710"/>
        <xdr:cNvSpPr/>
      </xdr:nvSpPr>
      <xdr:spPr>
        <a:xfrm>
          <a:off x="13652500" y="161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1184</xdr:rowOff>
    </xdr:from>
    <xdr:ext cx="599010" cy="259045"/>
    <xdr:sp macro="" textlink="">
      <xdr:nvSpPr>
        <xdr:cNvPr id="712" name="テキスト ボックス 711"/>
        <xdr:cNvSpPr txBox="1"/>
      </xdr:nvSpPr>
      <xdr:spPr>
        <a:xfrm>
          <a:off x="13403795" y="1594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132265</xdr:rowOff>
    </xdr:from>
    <xdr:to>
      <xdr:col>67</xdr:col>
      <xdr:colOff>101600</xdr:colOff>
      <xdr:row>95</xdr:row>
      <xdr:rowOff>62415</xdr:rowOff>
    </xdr:to>
    <xdr:sp macro="" textlink="">
      <xdr:nvSpPr>
        <xdr:cNvPr id="713" name="楕円 712"/>
        <xdr:cNvSpPr/>
      </xdr:nvSpPr>
      <xdr:spPr>
        <a:xfrm>
          <a:off x="12763500" y="162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78942</xdr:rowOff>
    </xdr:from>
    <xdr:ext cx="534377" cy="259045"/>
    <xdr:sp macro="" textlink="">
      <xdr:nvSpPr>
        <xdr:cNvPr id="714" name="テキスト ボックス 713"/>
        <xdr:cNvSpPr txBox="1"/>
      </xdr:nvSpPr>
      <xdr:spPr>
        <a:xfrm>
          <a:off x="12547111" y="160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・民生費及び農林水産業費、商工費、教育費、公債費については、類似団体平均を大きく上回っている。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民生費は、主に福祉事務所による生活保護費の増額や単独事業による子育て支援のための施策など、福祉施策に重点を置いている政策を展開していることが挙げられる。農林水産業費は、地籍調査及び梨生産振興に係るもの、商工費は温泉や、インバウンドへの観光振興、発祥地であるグラウンドゴルフ場の整備、教育費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年度にかけて計画されている中学校建設事業、公債費については、町村合併に伴う合併特例債事業の元利償還が順次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開始し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たことによるものである。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月豪雨、台風によるもの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、諸支出金は国民宿舎特別会計への貸付金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・公債費及び公債費以外の抑制に向けた今後の取組みとしては、公債費については新発債の抑制と繰上償還の実施を行うこととし、公債費以外については事業の取捨選択や制度の見直しの徹底を図る。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・財政調整基金残高は平成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年度をピークに増加してきたが、平成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年度からは、大型建設事業等に伴い、歳入予算不足を補うため、減少傾向に転じた。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・実質収支額については、前年度と比較し約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79,640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万円の減、標準財政規模に占める割合では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ポイントの減となったが、引き続き安定的に黒字を確保している。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・実質単年度収支額が減少、前年と比較し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要因は、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繰上償還の原資として</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を充当するとともに、財政調整基金を取崩した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ことによるものである。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・今後は合併算定替の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完了</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に伴う普通交付税の</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縮小や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FTTH</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等の大型事業が継続することから、一層の行財政改革や経費節減に努めていく必要がある。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鳥取県湯梨浜町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介護</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保険特別会計において黒字幅が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保険料の改定によるものである。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剰余金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は後年度に介護給付費等準備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基金へ積立て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り、次期保険料算定時の安定化を図るものである。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・他の会計についても、安定的供給、持続可能性、経営の健全化を進めるべく、独立採算主義の原則に立ち、受益と負担の公平性に基づいた各料金等の再点検等を行っていく必要がある。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11759690</v>
      </c>
      <c r="BO4" s="461"/>
      <c r="BP4" s="461"/>
      <c r="BQ4" s="461"/>
      <c r="BR4" s="461"/>
      <c r="BS4" s="461"/>
      <c r="BT4" s="461"/>
      <c r="BU4" s="462"/>
      <c r="BV4" s="460">
        <v>10847561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3.4</v>
      </c>
      <c r="CU4" s="642"/>
      <c r="CV4" s="642"/>
      <c r="CW4" s="642"/>
      <c r="CX4" s="642"/>
      <c r="CY4" s="642"/>
      <c r="CZ4" s="642"/>
      <c r="DA4" s="643"/>
      <c r="DB4" s="641">
        <v>4.7</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11496688</v>
      </c>
      <c r="BO5" s="466"/>
      <c r="BP5" s="466"/>
      <c r="BQ5" s="466"/>
      <c r="BR5" s="466"/>
      <c r="BS5" s="466"/>
      <c r="BT5" s="466"/>
      <c r="BU5" s="467"/>
      <c r="BV5" s="465">
        <v>10407537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91.6</v>
      </c>
      <c r="CU5" s="436"/>
      <c r="CV5" s="436"/>
      <c r="CW5" s="436"/>
      <c r="CX5" s="436"/>
      <c r="CY5" s="436"/>
      <c r="CZ5" s="436"/>
      <c r="DA5" s="437"/>
      <c r="DB5" s="435">
        <v>92.3</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263002</v>
      </c>
      <c r="BO6" s="466"/>
      <c r="BP6" s="466"/>
      <c r="BQ6" s="466"/>
      <c r="BR6" s="466"/>
      <c r="BS6" s="466"/>
      <c r="BT6" s="466"/>
      <c r="BU6" s="467"/>
      <c r="BV6" s="465">
        <v>440024</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95.5</v>
      </c>
      <c r="CU6" s="616"/>
      <c r="CV6" s="616"/>
      <c r="CW6" s="616"/>
      <c r="CX6" s="616"/>
      <c r="CY6" s="616"/>
      <c r="CZ6" s="616"/>
      <c r="DA6" s="617"/>
      <c r="DB6" s="615">
        <v>96.3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57676</v>
      </c>
      <c r="BO7" s="466"/>
      <c r="BP7" s="466"/>
      <c r="BQ7" s="466"/>
      <c r="BR7" s="466"/>
      <c r="BS7" s="466"/>
      <c r="BT7" s="466"/>
      <c r="BU7" s="467"/>
      <c r="BV7" s="465">
        <v>155055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6087929</v>
      </c>
      <c r="CU7" s="466"/>
      <c r="CV7" s="466"/>
      <c r="CW7" s="466"/>
      <c r="CX7" s="466"/>
      <c r="CY7" s="466"/>
      <c r="CZ7" s="466"/>
      <c r="DA7" s="467"/>
      <c r="DB7" s="465">
        <v>6125446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205326</v>
      </c>
      <c r="BO8" s="466"/>
      <c r="BP8" s="466"/>
      <c r="BQ8" s="466"/>
      <c r="BR8" s="466"/>
      <c r="BS8" s="466"/>
      <c r="BT8" s="466"/>
      <c r="BU8" s="467"/>
      <c r="BV8" s="465">
        <v>284969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0.27</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16550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-79643</v>
      </c>
      <c r="BO9" s="466"/>
      <c r="BP9" s="466"/>
      <c r="BQ9" s="466"/>
      <c r="BR9" s="466"/>
      <c r="BS9" s="466"/>
      <c r="BT9" s="466"/>
      <c r="BU9" s="467"/>
      <c r="BV9" s="465">
        <v>-52704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21.9</v>
      </c>
      <c r="CU9" s="436"/>
      <c r="CV9" s="436"/>
      <c r="CW9" s="436"/>
      <c r="CX9" s="436"/>
      <c r="CY9" s="436"/>
      <c r="CZ9" s="436"/>
      <c r="DA9" s="437"/>
      <c r="DB9" s="435">
        <v>21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17029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1010</v>
      </c>
      <c r="BO10" s="466"/>
      <c r="BP10" s="466"/>
      <c r="BQ10" s="466"/>
      <c r="BR10" s="466"/>
      <c r="BS10" s="466"/>
      <c r="BT10" s="466"/>
      <c r="BU10" s="467"/>
      <c r="BV10" s="465">
        <v>3026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315981</v>
      </c>
      <c r="BO11" s="466"/>
      <c r="BP11" s="466"/>
      <c r="BQ11" s="466"/>
      <c r="BR11" s="466"/>
      <c r="BS11" s="466"/>
      <c r="BT11" s="466"/>
      <c r="BU11" s="467"/>
      <c r="BV11" s="465">
        <v>199369</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16982</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281000</v>
      </c>
      <c r="BO12" s="466"/>
      <c r="BP12" s="466"/>
      <c r="BQ12" s="466"/>
      <c r="BR12" s="466"/>
      <c r="BS12" s="466"/>
      <c r="BT12" s="466"/>
      <c r="BU12" s="467"/>
      <c r="BV12" s="465">
        <v>104000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16890</v>
      </c>
      <c r="S13" s="569"/>
      <c r="T13" s="569"/>
      <c r="U13" s="569"/>
      <c r="V13" s="570"/>
      <c r="W13" s="556" t="s">
        <v>141</v>
      </c>
      <c r="X13" s="478"/>
      <c r="Y13" s="478"/>
      <c r="Z13" s="478"/>
      <c r="AA13" s="478"/>
      <c r="AB13" s="479"/>
      <c r="AC13" s="441">
        <v>1258</v>
      </c>
      <c r="AD13" s="442"/>
      <c r="AE13" s="442"/>
      <c r="AF13" s="442"/>
      <c r="AG13" s="443"/>
      <c r="AH13" s="441">
        <v>1465</v>
      </c>
      <c r="AI13" s="442"/>
      <c r="AJ13" s="442"/>
      <c r="AK13" s="442"/>
      <c r="AL13" s="444"/>
      <c r="AM13" s="534" t="s">
        <v>142</v>
      </c>
      <c r="AN13" s="439"/>
      <c r="AO13" s="439"/>
      <c r="AP13" s="439"/>
      <c r="AQ13" s="439"/>
      <c r="AR13" s="439"/>
      <c r="AS13" s="439"/>
      <c r="AT13" s="440"/>
      <c r="AU13" s="522" t="s">
        <v>136</v>
      </c>
      <c r="AV13" s="523"/>
      <c r="AW13" s="523"/>
      <c r="AX13" s="523"/>
      <c r="AY13" s="445" t="s">
        <v>143</v>
      </c>
      <c r="AZ13" s="446"/>
      <c r="BA13" s="446"/>
      <c r="BB13" s="446"/>
      <c r="BC13" s="446"/>
      <c r="BD13" s="446"/>
      <c r="BE13" s="446"/>
      <c r="BF13" s="446"/>
      <c r="BG13" s="446"/>
      <c r="BH13" s="446"/>
      <c r="BI13" s="446"/>
      <c r="BJ13" s="446"/>
      <c r="BK13" s="446"/>
      <c r="BL13" s="446"/>
      <c r="BM13" s="447"/>
      <c r="BN13" s="465">
        <v>-43652</v>
      </c>
      <c r="BO13" s="466"/>
      <c r="BP13" s="466"/>
      <c r="BQ13" s="466"/>
      <c r="BR13" s="466"/>
      <c r="BS13" s="466"/>
      <c r="BT13" s="466"/>
      <c r="BU13" s="467"/>
      <c r="BV13" s="465">
        <v>45691</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13.3</v>
      </c>
      <c r="CU13" s="436"/>
      <c r="CV13" s="436"/>
      <c r="CW13" s="436"/>
      <c r="CX13" s="436"/>
      <c r="CY13" s="436"/>
      <c r="CZ13" s="436"/>
      <c r="DA13" s="437"/>
      <c r="DB13" s="435">
        <v>14.1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17030</v>
      </c>
      <c r="S14" s="569"/>
      <c r="T14" s="569"/>
      <c r="U14" s="569"/>
      <c r="V14" s="570"/>
      <c r="W14" s="571"/>
      <c r="X14" s="481"/>
      <c r="Y14" s="481"/>
      <c r="Z14" s="481"/>
      <c r="AA14" s="481"/>
      <c r="AB14" s="482"/>
      <c r="AC14" s="561">
        <v>14.7</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28</v>
      </c>
      <c r="CU14" s="573"/>
      <c r="CV14" s="573"/>
      <c r="CW14" s="573"/>
      <c r="CX14" s="573"/>
      <c r="CY14" s="573"/>
      <c r="CZ14" s="573"/>
      <c r="DA14" s="574"/>
      <c r="DB14" s="572">
        <v>9.5</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140</v>
      </c>
      <c r="N15" s="566"/>
      <c r="O15" s="566"/>
      <c r="P15" s="566"/>
      <c r="Q15" s="567"/>
      <c r="R15" s="568">
        <v>16956</v>
      </c>
      <c r="S15" s="569"/>
      <c r="T15" s="569"/>
      <c r="U15" s="569"/>
      <c r="V15" s="570"/>
      <c r="W15" s="556" t="s">
        <v>147</v>
      </c>
      <c r="X15" s="478"/>
      <c r="Y15" s="478"/>
      <c r="Z15" s="478"/>
      <c r="AA15" s="478"/>
      <c r="AB15" s="479"/>
      <c r="AC15" s="441">
        <v>1786</v>
      </c>
      <c r="AD15" s="442"/>
      <c r="AE15" s="442"/>
      <c r="AF15" s="442"/>
      <c r="AG15" s="443"/>
      <c r="AH15" s="441">
        <v>1821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1450627</v>
      </c>
      <c r="BO15" s="461"/>
      <c r="BP15" s="461"/>
      <c r="BQ15" s="461"/>
      <c r="BR15" s="461"/>
      <c r="BS15" s="461"/>
      <c r="BT15" s="461"/>
      <c r="BU15" s="462"/>
      <c r="BV15" s="460">
        <v>1416391</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20.9</v>
      </c>
      <c r="AD16" s="562"/>
      <c r="AE16" s="562"/>
      <c r="AF16" s="562"/>
      <c r="AG16" s="563"/>
      <c r="AH16" s="561">
        <v>21.1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5306280</v>
      </c>
      <c r="BO16" s="466"/>
      <c r="BP16" s="466"/>
      <c r="BQ16" s="466"/>
      <c r="BR16" s="466"/>
      <c r="BS16" s="466"/>
      <c r="BT16" s="466"/>
      <c r="BU16" s="467"/>
      <c r="BV16" s="465">
        <v>5227979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5491</v>
      </c>
      <c r="AD17" s="442"/>
      <c r="AE17" s="442"/>
      <c r="AF17" s="442"/>
      <c r="AG17" s="443"/>
      <c r="AH17" s="441">
        <v>5335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1816017</v>
      </c>
      <c r="BO17" s="466"/>
      <c r="BP17" s="466"/>
      <c r="BQ17" s="466"/>
      <c r="BR17" s="466"/>
      <c r="BS17" s="466"/>
      <c r="BT17" s="466"/>
      <c r="BU17" s="467"/>
      <c r="BV17" s="465">
        <v>1772645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77.94</v>
      </c>
      <c r="M18" s="530"/>
      <c r="N18" s="530"/>
      <c r="O18" s="530"/>
      <c r="P18" s="530"/>
      <c r="Q18" s="530"/>
      <c r="R18" s="531"/>
      <c r="S18" s="531"/>
      <c r="T18" s="531"/>
      <c r="U18" s="531"/>
      <c r="V18" s="532"/>
      <c r="W18" s="546"/>
      <c r="X18" s="547"/>
      <c r="Y18" s="547"/>
      <c r="Z18" s="547"/>
      <c r="AA18" s="547"/>
      <c r="AB18" s="557"/>
      <c r="AC18" s="429">
        <v>64.3</v>
      </c>
      <c r="AD18" s="430"/>
      <c r="AE18" s="430"/>
      <c r="AF18" s="430"/>
      <c r="AG18" s="533"/>
      <c r="AH18" s="429">
        <v>61.9</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5622780</v>
      </c>
      <c r="BO18" s="466"/>
      <c r="BP18" s="466"/>
      <c r="BQ18" s="466"/>
      <c r="BR18" s="466"/>
      <c r="BS18" s="466"/>
      <c r="BT18" s="466"/>
      <c r="BU18" s="467"/>
      <c r="BV18" s="465">
        <v>5723154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212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7158879</v>
      </c>
      <c r="BO19" s="466"/>
      <c r="BP19" s="466"/>
      <c r="BQ19" s="466"/>
      <c r="BR19" s="466"/>
      <c r="BS19" s="466"/>
      <c r="BT19" s="466"/>
      <c r="BU19" s="467"/>
      <c r="BV19" s="465">
        <v>7066490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5482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13025807</v>
      </c>
      <c r="BO23" s="466"/>
      <c r="BP23" s="466"/>
      <c r="BQ23" s="466"/>
      <c r="BR23" s="466"/>
      <c r="BS23" s="466"/>
      <c r="BT23" s="466"/>
      <c r="BU23" s="467"/>
      <c r="BV23" s="465">
        <v>12263761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8270</v>
      </c>
      <c r="R24" s="442"/>
      <c r="S24" s="442"/>
      <c r="T24" s="442"/>
      <c r="U24" s="442"/>
      <c r="V24" s="443"/>
      <c r="W24" s="507"/>
      <c r="X24" s="498"/>
      <c r="Y24" s="499"/>
      <c r="Z24" s="438" t="s">
        <v>171</v>
      </c>
      <c r="AA24" s="439"/>
      <c r="AB24" s="439"/>
      <c r="AC24" s="439"/>
      <c r="AD24" s="439"/>
      <c r="AE24" s="439"/>
      <c r="AF24" s="439"/>
      <c r="AG24" s="440"/>
      <c r="AH24" s="441">
        <v>171</v>
      </c>
      <c r="AI24" s="442"/>
      <c r="AJ24" s="442"/>
      <c r="AK24" s="442"/>
      <c r="AL24" s="443"/>
      <c r="AM24" s="441">
        <v>491796</v>
      </c>
      <c r="AN24" s="442"/>
      <c r="AO24" s="442"/>
      <c r="AP24" s="442"/>
      <c r="AQ24" s="442"/>
      <c r="AR24" s="443"/>
      <c r="AS24" s="441">
        <v>2876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11978711</v>
      </c>
      <c r="BO24" s="466"/>
      <c r="BP24" s="466"/>
      <c r="BQ24" s="466"/>
      <c r="BR24" s="466"/>
      <c r="BS24" s="466"/>
      <c r="BT24" s="466"/>
      <c r="BU24" s="467"/>
      <c r="BV24" s="465">
        <v>10651019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2</v>
      </c>
      <c r="M25" s="442"/>
      <c r="N25" s="442"/>
      <c r="O25" s="442"/>
      <c r="P25" s="443"/>
      <c r="Q25" s="441">
        <v>6620</v>
      </c>
      <c r="R25" s="442"/>
      <c r="S25" s="442"/>
      <c r="T25" s="442"/>
      <c r="U25" s="442"/>
      <c r="V25" s="443"/>
      <c r="W25" s="507"/>
      <c r="X25" s="498"/>
      <c r="Y25" s="499"/>
      <c r="Z25" s="438" t="s">
        <v>174</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166009</v>
      </c>
      <c r="BO25" s="461"/>
      <c r="BP25" s="461"/>
      <c r="BQ25" s="461"/>
      <c r="BR25" s="461"/>
      <c r="BS25" s="461"/>
      <c r="BT25" s="461"/>
      <c r="BU25" s="462"/>
      <c r="BV25" s="460">
        <v>85120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6210</v>
      </c>
      <c r="R26" s="442"/>
      <c r="S26" s="442"/>
      <c r="T26" s="442"/>
      <c r="U26" s="442"/>
      <c r="V26" s="443"/>
      <c r="W26" s="507"/>
      <c r="X26" s="498"/>
      <c r="Y26" s="499"/>
      <c r="Z26" s="438" t="s">
        <v>177</v>
      </c>
      <c r="AA26" s="520"/>
      <c r="AB26" s="520"/>
      <c r="AC26" s="520"/>
      <c r="AD26" s="520"/>
      <c r="AE26" s="520"/>
      <c r="AF26" s="520"/>
      <c r="AG26" s="521"/>
      <c r="AH26" s="441">
        <v>6</v>
      </c>
      <c r="AI26" s="442"/>
      <c r="AJ26" s="442"/>
      <c r="AK26" s="442"/>
      <c r="AL26" s="443"/>
      <c r="AM26" s="441">
        <v>16416</v>
      </c>
      <c r="AN26" s="442"/>
      <c r="AO26" s="442"/>
      <c r="AP26" s="442"/>
      <c r="AQ26" s="442"/>
      <c r="AR26" s="443"/>
      <c r="AS26" s="441">
        <v>2736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3310</v>
      </c>
      <c r="R27" s="442"/>
      <c r="S27" s="442"/>
      <c r="T27" s="442"/>
      <c r="U27" s="442"/>
      <c r="V27" s="443"/>
      <c r="W27" s="507"/>
      <c r="X27" s="498"/>
      <c r="Y27" s="499"/>
      <c r="Z27" s="438" t="s">
        <v>180</v>
      </c>
      <c r="AA27" s="439"/>
      <c r="AB27" s="439"/>
      <c r="AC27" s="439"/>
      <c r="AD27" s="439"/>
      <c r="AE27" s="439"/>
      <c r="AF27" s="439"/>
      <c r="AG27" s="440"/>
      <c r="AH27" s="441">
        <v>2</v>
      </c>
      <c r="AI27" s="442"/>
      <c r="AJ27" s="442"/>
      <c r="AK27" s="442"/>
      <c r="AL27" s="443"/>
      <c r="AM27" s="441" t="s">
        <v>181</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224727</v>
      </c>
      <c r="BO27" s="469"/>
      <c r="BP27" s="469"/>
      <c r="BQ27" s="469"/>
      <c r="BR27" s="469"/>
      <c r="BS27" s="469"/>
      <c r="BT27" s="469"/>
      <c r="BU27" s="470"/>
      <c r="BV27" s="468">
        <v>224714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2400</v>
      </c>
      <c r="R28" s="442"/>
      <c r="S28" s="442"/>
      <c r="T28" s="442"/>
      <c r="U28" s="442"/>
      <c r="V28" s="443"/>
      <c r="W28" s="507"/>
      <c r="X28" s="498"/>
      <c r="Y28" s="499"/>
      <c r="Z28" s="438" t="s">
        <v>184</v>
      </c>
      <c r="AA28" s="439"/>
      <c r="AB28" s="439"/>
      <c r="AC28" s="439"/>
      <c r="AD28" s="439"/>
      <c r="AE28" s="439"/>
      <c r="AF28" s="439"/>
      <c r="AG28" s="440"/>
      <c r="AH28" s="441">
        <v>2</v>
      </c>
      <c r="AI28" s="442"/>
      <c r="AJ28" s="442"/>
      <c r="AK28" s="442"/>
      <c r="AL28" s="443"/>
      <c r="AM28" s="441" t="s">
        <v>181</v>
      </c>
      <c r="AN28" s="442"/>
      <c r="AO28" s="442"/>
      <c r="AP28" s="442"/>
      <c r="AQ28" s="442"/>
      <c r="AR28" s="443"/>
      <c r="AS28" s="441" t="s">
        <v>181</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2580850</v>
      </c>
      <c r="BO28" s="461"/>
      <c r="BP28" s="461"/>
      <c r="BQ28" s="461"/>
      <c r="BR28" s="461"/>
      <c r="BS28" s="461"/>
      <c r="BT28" s="461"/>
      <c r="BU28" s="462"/>
      <c r="BV28" s="460">
        <v>2860840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10</v>
      </c>
      <c r="M29" s="442"/>
      <c r="N29" s="442"/>
      <c r="O29" s="442"/>
      <c r="P29" s="443"/>
      <c r="Q29" s="441">
        <v>2240</v>
      </c>
      <c r="R29" s="442"/>
      <c r="S29" s="442"/>
      <c r="T29" s="442"/>
      <c r="U29" s="442"/>
      <c r="V29" s="443"/>
      <c r="W29" s="508"/>
      <c r="X29" s="509"/>
      <c r="Y29" s="510"/>
      <c r="Z29" s="438" t="s">
        <v>187</v>
      </c>
      <c r="AA29" s="439"/>
      <c r="AB29" s="439"/>
      <c r="AC29" s="439"/>
      <c r="AD29" s="439"/>
      <c r="AE29" s="439"/>
      <c r="AF29" s="439"/>
      <c r="AG29" s="440"/>
      <c r="AH29" s="441">
        <v>175</v>
      </c>
      <c r="AI29" s="442"/>
      <c r="AJ29" s="442"/>
      <c r="AK29" s="442"/>
      <c r="AL29" s="443"/>
      <c r="AM29" s="441">
        <v>504656</v>
      </c>
      <c r="AN29" s="442"/>
      <c r="AO29" s="442"/>
      <c r="AP29" s="442"/>
      <c r="AQ29" s="442"/>
      <c r="AR29" s="443"/>
      <c r="AS29" s="441">
        <v>2884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1148253</v>
      </c>
      <c r="BO29" s="466"/>
      <c r="BP29" s="466"/>
      <c r="BQ29" s="466"/>
      <c r="BR29" s="466"/>
      <c r="BS29" s="466"/>
      <c r="BT29" s="466"/>
      <c r="BU29" s="467"/>
      <c r="BV29" s="465">
        <v>1148011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92.3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2159727</v>
      </c>
      <c r="BO30" s="469"/>
      <c r="BP30" s="469"/>
      <c r="BQ30" s="469"/>
      <c r="BR30" s="469"/>
      <c r="BS30" s="469"/>
      <c r="BT30" s="469"/>
      <c r="BU30" s="470"/>
      <c r="BV30" s="468">
        <v>2160036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鳥取中部ふるさと広域連合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湯梨浜町土地開発公社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国民宿舎事業特別会計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鳥取中部ふるさと広域連合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ゆりはま温泉公社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高齢者及び障害者住宅整備資金貸付事業特別会計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IF('各会計、関係団体の財政状況及び健全化判断比率'!B35="","",'各会計、関係団体の財政状況及び健全化判断比率'!B35)</f>
        <v>農業集落排水処理事業特別会計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鳥取中部ふるさと広域連合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鳥取中央有線放送</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IF('各会計、関係団体の財政状況及び健全化判断比率'!B36="","",'各会計、関係団体の財政状況及び健全化判断比率'!B36)</f>
        <v>温泉事業特別会計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鳥取県後期高齢者医療広域連合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鳥取県後期高齢者医療広域連合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鳥取県町村総合事務組合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2YgKuLSC89ljwv5L3yh1CfSyDzh8pZo6qj+orj4eOvH3h4g1XmZhacEmbJCnuU6A+2rIXUYlDzY0Uf+e/udgJQ==" saltValue="zbwTGa1FmeQRoXzBj9cv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44" t="s">
        <v>570</v>
      </c>
      <c r="D34" s="1244"/>
      <c r="E34" s="1245"/>
      <c r="F34" s="32">
        <v>0.83</v>
      </c>
      <c r="G34" s="33">
        <v>1.1499999999999999</v>
      </c>
      <c r="H34" s="33">
        <v>2.39</v>
      </c>
      <c r="I34" s="33">
        <v>1.1499999999999999</v>
      </c>
      <c r="J34" s="34">
        <v>17.72</v>
      </c>
      <c r="K34" s="22"/>
      <c r="L34" s="22"/>
      <c r="M34" s="22"/>
      <c r="N34" s="22"/>
      <c r="O34" s="22"/>
      <c r="P34" s="22"/>
    </row>
    <row r="35" spans="1:16" ht="39" customHeight="1">
      <c r="A35" s="22"/>
      <c r="B35" s="35"/>
      <c r="C35" s="1238" t="s">
        <v>571</v>
      </c>
      <c r="D35" s="1239"/>
      <c r="E35" s="1240"/>
      <c r="F35" s="36">
        <v>6.08</v>
      </c>
      <c r="G35" s="37">
        <v>6.3</v>
      </c>
      <c r="H35" s="37">
        <v>7.07</v>
      </c>
      <c r="I35" s="37">
        <v>7.56</v>
      </c>
      <c r="J35" s="38">
        <v>7.29</v>
      </c>
      <c r="K35" s="22"/>
      <c r="L35" s="22"/>
      <c r="M35" s="22"/>
      <c r="N35" s="22"/>
      <c r="O35" s="22"/>
      <c r="P35" s="22"/>
    </row>
    <row r="36" spans="1:16" ht="39" customHeight="1">
      <c r="A36" s="22"/>
      <c r="B36" s="35"/>
      <c r="C36" s="1238" t="s">
        <v>572</v>
      </c>
      <c r="D36" s="1239"/>
      <c r="E36" s="1240"/>
      <c r="F36" s="36">
        <v>3.01</v>
      </c>
      <c r="G36" s="37">
        <v>4.7300000000000004</v>
      </c>
      <c r="H36" s="37">
        <v>5.57</v>
      </c>
      <c r="I36" s="37">
        <v>4.6500000000000004</v>
      </c>
      <c r="J36" s="38">
        <v>3.37</v>
      </c>
      <c r="K36" s="22"/>
      <c r="L36" s="22"/>
      <c r="M36" s="22"/>
      <c r="N36" s="22"/>
      <c r="O36" s="22"/>
      <c r="P36" s="22"/>
    </row>
    <row r="37" spans="1:16" ht="39" customHeight="1">
      <c r="A37" s="22"/>
      <c r="B37" s="35"/>
      <c r="C37" s="1238" t="s">
        <v>573</v>
      </c>
      <c r="D37" s="1239"/>
      <c r="E37" s="1240"/>
      <c r="F37" s="36">
        <v>0.44</v>
      </c>
      <c r="G37" s="37">
        <v>0</v>
      </c>
      <c r="H37" s="37">
        <v>0</v>
      </c>
      <c r="I37" s="37">
        <v>0</v>
      </c>
      <c r="J37" s="38">
        <v>0.57999999999999996</v>
      </c>
      <c r="K37" s="22"/>
      <c r="L37" s="22"/>
      <c r="M37" s="22"/>
      <c r="N37" s="22"/>
      <c r="O37" s="22"/>
      <c r="P37" s="22"/>
    </row>
    <row r="38" spans="1:16" ht="39" customHeight="1">
      <c r="A38" s="22"/>
      <c r="B38" s="35"/>
      <c r="C38" s="1238" t="s">
        <v>574</v>
      </c>
      <c r="D38" s="1239"/>
      <c r="E38" s="1240"/>
      <c r="F38" s="36">
        <v>0.12</v>
      </c>
      <c r="G38" s="37" t="s">
        <v>575</v>
      </c>
      <c r="H38" s="37">
        <v>0.39</v>
      </c>
      <c r="I38" s="37">
        <v>0.26</v>
      </c>
      <c r="J38" s="38">
        <v>0.18</v>
      </c>
      <c r="K38" s="22"/>
      <c r="L38" s="22"/>
      <c r="M38" s="22"/>
      <c r="N38" s="22"/>
      <c r="O38" s="22"/>
      <c r="P38" s="22"/>
    </row>
    <row r="39" spans="1:16" ht="39" customHeight="1">
      <c r="A39" s="22"/>
      <c r="B39" s="35"/>
      <c r="C39" s="1238" t="s">
        <v>576</v>
      </c>
      <c r="D39" s="1239"/>
      <c r="E39" s="1240"/>
      <c r="F39" s="36">
        <v>0.83</v>
      </c>
      <c r="G39" s="37">
        <v>1.03</v>
      </c>
      <c r="H39" s="37">
        <v>1.4</v>
      </c>
      <c r="I39" s="37">
        <v>0.13</v>
      </c>
      <c r="J39" s="38">
        <v>0.04</v>
      </c>
      <c r="K39" s="22"/>
      <c r="L39" s="22"/>
      <c r="M39" s="22"/>
      <c r="N39" s="22"/>
      <c r="O39" s="22"/>
      <c r="P39" s="22"/>
    </row>
    <row r="40" spans="1:16" ht="39" customHeight="1">
      <c r="A40" s="22"/>
      <c r="B40" s="35"/>
      <c r="C40" s="1238" t="s">
        <v>577</v>
      </c>
      <c r="D40" s="1239"/>
      <c r="E40" s="1240"/>
      <c r="F40" s="36">
        <v>0.01</v>
      </c>
      <c r="G40" s="37">
        <v>0.01</v>
      </c>
      <c r="H40" s="37">
        <v>0.03</v>
      </c>
      <c r="I40" s="37">
        <v>0.03</v>
      </c>
      <c r="J40" s="38">
        <v>0.03</v>
      </c>
      <c r="K40" s="22"/>
      <c r="L40" s="22"/>
      <c r="M40" s="22"/>
      <c r="N40" s="22"/>
      <c r="O40" s="22"/>
      <c r="P40" s="22"/>
    </row>
    <row r="41" spans="1:16" ht="39" customHeight="1">
      <c r="A41" s="22"/>
      <c r="B41" s="35"/>
      <c r="C41" s="1238" t="s">
        <v>578</v>
      </c>
      <c r="D41" s="1239"/>
      <c r="E41" s="1240"/>
      <c r="F41" s="36">
        <v>0</v>
      </c>
      <c r="G41" s="37">
        <v>0</v>
      </c>
      <c r="H41" s="37">
        <v>0</v>
      </c>
      <c r="I41" s="37">
        <v>0</v>
      </c>
      <c r="J41" s="38">
        <v>0</v>
      </c>
      <c r="K41" s="22"/>
      <c r="L41" s="22"/>
      <c r="M41" s="22"/>
      <c r="N41" s="22"/>
      <c r="O41" s="22"/>
      <c r="P41" s="22"/>
    </row>
    <row r="42" spans="1:16" ht="39" customHeight="1">
      <c r="A42" s="22"/>
      <c r="B42" s="39"/>
      <c r="C42" s="1238" t="s">
        <v>579</v>
      </c>
      <c r="D42" s="1239"/>
      <c r="E42" s="1240"/>
      <c r="F42" s="36" t="s">
        <v>522</v>
      </c>
      <c r="G42" s="37" t="s">
        <v>522</v>
      </c>
      <c r="H42" s="37" t="s">
        <v>522</v>
      </c>
      <c r="I42" s="37" t="s">
        <v>522</v>
      </c>
      <c r="J42" s="38" t="s">
        <v>522</v>
      </c>
      <c r="K42" s="22"/>
      <c r="L42" s="22"/>
      <c r="M42" s="22"/>
      <c r="N42" s="22"/>
      <c r="O42" s="22"/>
      <c r="P42" s="22"/>
    </row>
    <row r="43" spans="1:16" ht="39" customHeight="1" thickBot="1">
      <c r="A43" s="22"/>
      <c r="B43" s="40"/>
      <c r="C43" s="1241" t="s">
        <v>580</v>
      </c>
      <c r="D43" s="1242"/>
      <c r="E43" s="1243"/>
      <c r="F43" s="41">
        <v>0.38</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zbsjaHb8U0ehL1Suu09JwvMtG2AS+8jbKam1L2PWgOtXZvqWMlYgztvZHS6+HOZbCBucXOL867bhCWjA2ddPg==" saltValue="tJk5ehP/vFhhoBft4wVX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64" t="s">
        <v>10</v>
      </c>
      <c r="C45" s="1265"/>
      <c r="D45" s="58"/>
      <c r="E45" s="1270" t="s">
        <v>11</v>
      </c>
      <c r="F45" s="1270"/>
      <c r="G45" s="1270"/>
      <c r="H45" s="1270"/>
      <c r="I45" s="1270"/>
      <c r="J45" s="1271"/>
      <c r="K45" s="59">
        <v>1610</v>
      </c>
      <c r="L45" s="60">
        <v>1583</v>
      </c>
      <c r="M45" s="60">
        <v>1381</v>
      </c>
      <c r="N45" s="60">
        <v>1296</v>
      </c>
      <c r="O45" s="61">
        <v>1259</v>
      </c>
      <c r="P45" s="48"/>
      <c r="Q45" s="48"/>
      <c r="R45" s="48"/>
      <c r="S45" s="48"/>
      <c r="T45" s="48"/>
      <c r="U45" s="48"/>
    </row>
    <row r="46" spans="1:21" ht="30.75" customHeight="1">
      <c r="A46" s="48"/>
      <c r="B46" s="1266"/>
      <c r="C46" s="1267"/>
      <c r="D46" s="62"/>
      <c r="E46" s="1248" t="s">
        <v>12</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c r="A47" s="48"/>
      <c r="B47" s="1266"/>
      <c r="C47" s="1267"/>
      <c r="D47" s="62"/>
      <c r="E47" s="1248" t="s">
        <v>13</v>
      </c>
      <c r="F47" s="1248"/>
      <c r="G47" s="1248"/>
      <c r="H47" s="1248"/>
      <c r="I47" s="1248"/>
      <c r="J47" s="1249"/>
      <c r="K47" s="63" t="s">
        <v>522</v>
      </c>
      <c r="L47" s="64" t="s">
        <v>522</v>
      </c>
      <c r="M47" s="64" t="s">
        <v>522</v>
      </c>
      <c r="N47" s="64" t="s">
        <v>522</v>
      </c>
      <c r="O47" s="65" t="s">
        <v>522</v>
      </c>
      <c r="P47" s="48"/>
      <c r="Q47" s="48"/>
      <c r="R47" s="48"/>
      <c r="S47" s="48"/>
      <c r="T47" s="48"/>
      <c r="U47" s="48"/>
    </row>
    <row r="48" spans="1:21" ht="30.75" customHeight="1">
      <c r="A48" s="48"/>
      <c r="B48" s="1266"/>
      <c r="C48" s="1267"/>
      <c r="D48" s="62"/>
      <c r="E48" s="1248" t="s">
        <v>14</v>
      </c>
      <c r="F48" s="1248"/>
      <c r="G48" s="1248"/>
      <c r="H48" s="1248"/>
      <c r="I48" s="1248"/>
      <c r="J48" s="1249"/>
      <c r="K48" s="63">
        <v>514</v>
      </c>
      <c r="L48" s="64">
        <v>522</v>
      </c>
      <c r="M48" s="64">
        <v>645</v>
      </c>
      <c r="N48" s="64">
        <v>617</v>
      </c>
      <c r="O48" s="65">
        <v>587</v>
      </c>
      <c r="P48" s="48"/>
      <c r="Q48" s="48"/>
      <c r="R48" s="48"/>
      <c r="S48" s="48"/>
      <c r="T48" s="48"/>
      <c r="U48" s="48"/>
    </row>
    <row r="49" spans="1:21" ht="30.75" customHeight="1">
      <c r="A49" s="48"/>
      <c r="B49" s="1266"/>
      <c r="C49" s="1267"/>
      <c r="D49" s="62"/>
      <c r="E49" s="1248" t="s">
        <v>15</v>
      </c>
      <c r="F49" s="1248"/>
      <c r="G49" s="1248"/>
      <c r="H49" s="1248"/>
      <c r="I49" s="1248"/>
      <c r="J49" s="1249"/>
      <c r="K49" s="63">
        <v>39</v>
      </c>
      <c r="L49" s="64">
        <v>29</v>
      </c>
      <c r="M49" s="64">
        <v>36</v>
      </c>
      <c r="N49" s="64">
        <v>35</v>
      </c>
      <c r="O49" s="65">
        <v>20</v>
      </c>
      <c r="P49" s="48"/>
      <c r="Q49" s="48"/>
      <c r="R49" s="48"/>
      <c r="S49" s="48"/>
      <c r="T49" s="48"/>
      <c r="U49" s="48"/>
    </row>
    <row r="50" spans="1:21" ht="30.75" customHeight="1">
      <c r="A50" s="48"/>
      <c r="B50" s="1266"/>
      <c r="C50" s="1267"/>
      <c r="D50" s="62"/>
      <c r="E50" s="1248" t="s">
        <v>16</v>
      </c>
      <c r="F50" s="1248"/>
      <c r="G50" s="1248"/>
      <c r="H50" s="1248"/>
      <c r="I50" s="1248"/>
      <c r="J50" s="1249"/>
      <c r="K50" s="63">
        <v>5</v>
      </c>
      <c r="L50" s="64">
        <v>4</v>
      </c>
      <c r="M50" s="64">
        <v>1</v>
      </c>
      <c r="N50" s="64">
        <v>1</v>
      </c>
      <c r="O50" s="65">
        <v>1</v>
      </c>
      <c r="P50" s="48"/>
      <c r="Q50" s="48"/>
      <c r="R50" s="48"/>
      <c r="S50" s="48"/>
      <c r="T50" s="48"/>
      <c r="U50" s="48"/>
    </row>
    <row r="51" spans="1:21" ht="30.75" customHeight="1">
      <c r="A51" s="48"/>
      <c r="B51" s="1268"/>
      <c r="C51" s="1269"/>
      <c r="D51" s="66"/>
      <c r="E51" s="1248" t="s">
        <v>17</v>
      </c>
      <c r="F51" s="1248"/>
      <c r="G51" s="1248"/>
      <c r="H51" s="1248"/>
      <c r="I51" s="1248"/>
      <c r="J51" s="1249"/>
      <c r="K51" s="63" t="s">
        <v>522</v>
      </c>
      <c r="L51" s="64" t="s">
        <v>522</v>
      </c>
      <c r="M51" s="64" t="s">
        <v>522</v>
      </c>
      <c r="N51" s="64" t="s">
        <v>522</v>
      </c>
      <c r="O51" s="65" t="s">
        <v>522</v>
      </c>
      <c r="P51" s="48"/>
      <c r="Q51" s="48"/>
      <c r="R51" s="48"/>
      <c r="S51" s="48"/>
      <c r="T51" s="48"/>
      <c r="U51" s="48"/>
    </row>
    <row r="52" spans="1:21" ht="30.75" customHeight="1">
      <c r="A52" s="48"/>
      <c r="B52" s="1246" t="s">
        <v>18</v>
      </c>
      <c r="C52" s="1247"/>
      <c r="D52" s="66"/>
      <c r="E52" s="1248" t="s">
        <v>19</v>
      </c>
      <c r="F52" s="1248"/>
      <c r="G52" s="1248"/>
      <c r="H52" s="1248"/>
      <c r="I52" s="1248"/>
      <c r="J52" s="1249"/>
      <c r="K52" s="63">
        <v>1464</v>
      </c>
      <c r="L52" s="64">
        <v>1454</v>
      </c>
      <c r="M52" s="64">
        <v>1346</v>
      </c>
      <c r="N52" s="64">
        <v>1313</v>
      </c>
      <c r="O52" s="65">
        <v>1305</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704</v>
      </c>
      <c r="L53" s="69">
        <v>684</v>
      </c>
      <c r="M53" s="69">
        <v>717</v>
      </c>
      <c r="N53" s="69">
        <v>636</v>
      </c>
      <c r="O53" s="70">
        <v>562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c r="B57" s="1254" t="s">
        <v>24</v>
      </c>
      <c r="C57" s="1255"/>
      <c r="D57" s="1258" t="s">
        <v>25</v>
      </c>
      <c r="E57" s="1259"/>
      <c r="F57" s="1259"/>
      <c r="G57" s="1259"/>
      <c r="H57" s="1259"/>
      <c r="I57" s="1259"/>
      <c r="J57" s="1260"/>
      <c r="K57" s="82"/>
      <c r="L57" s="83"/>
      <c r="M57" s="83"/>
      <c r="N57" s="83"/>
      <c r="O57" s="84"/>
    </row>
    <row r="58" spans="1:21" ht="31.5" customHeight="1" thickBot="1">
      <c r="B58" s="1256"/>
      <c r="C58" s="1257"/>
      <c r="D58" s="1261" t="s">
        <v>26</v>
      </c>
      <c r="E58" s="1262"/>
      <c r="F58" s="1262"/>
      <c r="G58" s="1262"/>
      <c r="H58" s="1262"/>
      <c r="I58" s="1262"/>
      <c r="J58" s="1263"/>
      <c r="K58" s="85"/>
      <c r="L58" s="86"/>
      <c r="M58" s="86"/>
      <c r="N58" s="86"/>
      <c r="O58" s="87"/>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YKrY1Q8qPPAuQUA9hpf06SoHTB+h3hn2fIB6iYKyHOZoT9XybkfbpJ0/JupueFsaZ21HV8vmc6nt1y1E9XcQ==" saltValue="HjuUmYkL1eh0FpnDL5kq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564</v>
      </c>
      <c r="J40" s="99" t="s">
        <v>565</v>
      </c>
      <c r="K40" s="99" t="s">
        <v>566</v>
      </c>
      <c r="L40" s="99" t="s">
        <v>567</v>
      </c>
      <c r="M40" s="100" t="s">
        <v>568</v>
      </c>
    </row>
    <row r="41" spans="2:13" ht="27.75" customHeight="1">
      <c r="B41" s="1284" t="s">
        <v>29</v>
      </c>
      <c r="C41" s="1285"/>
      <c r="D41" s="101"/>
      <c r="E41" s="1286" t="s">
        <v>30</v>
      </c>
      <c r="F41" s="1286"/>
      <c r="G41" s="1286"/>
      <c r="H41" s="1287"/>
      <c r="I41" s="102">
        <v>13081</v>
      </c>
      <c r="J41" s="103">
        <v>12049</v>
      </c>
      <c r="K41" s="103">
        <v>12065</v>
      </c>
      <c r="L41" s="103">
        <v>12264</v>
      </c>
      <c r="M41" s="104">
        <v>13026</v>
      </c>
    </row>
    <row r="42" spans="2:13" ht="27.75" customHeight="1">
      <c r="B42" s="1274"/>
      <c r="C42" s="1275"/>
      <c r="D42" s="105"/>
      <c r="E42" s="1278" t="s">
        <v>31</v>
      </c>
      <c r="F42" s="1278"/>
      <c r="G42" s="1278"/>
      <c r="H42" s="1279"/>
      <c r="I42" s="106">
        <v>13</v>
      </c>
      <c r="J42" s="107">
        <v>10</v>
      </c>
      <c r="K42" s="107">
        <v>9</v>
      </c>
      <c r="L42" s="107">
        <v>8</v>
      </c>
      <c r="M42" s="108">
        <v>7</v>
      </c>
    </row>
    <row r="43" spans="2:13" ht="27.75" customHeight="1">
      <c r="B43" s="1274"/>
      <c r="C43" s="1275"/>
      <c r="D43" s="105"/>
      <c r="E43" s="1278" t="s">
        <v>32</v>
      </c>
      <c r="F43" s="1278"/>
      <c r="G43" s="1278"/>
      <c r="H43" s="1279"/>
      <c r="I43" s="106">
        <v>5094</v>
      </c>
      <c r="J43" s="107">
        <v>4627</v>
      </c>
      <c r="K43" s="107">
        <v>4652</v>
      </c>
      <c r="L43" s="107">
        <v>4674</v>
      </c>
      <c r="M43" s="108">
        <v>4508</v>
      </c>
    </row>
    <row r="44" spans="2:13" ht="27.75" customHeight="1">
      <c r="B44" s="1274"/>
      <c r="C44" s="1275"/>
      <c r="D44" s="105"/>
      <c r="E44" s="1278" t="s">
        <v>33</v>
      </c>
      <c r="F44" s="1278"/>
      <c r="G44" s="1278"/>
      <c r="H44" s="1279"/>
      <c r="I44" s="106">
        <v>307</v>
      </c>
      <c r="J44" s="107">
        <v>315</v>
      </c>
      <c r="K44" s="107">
        <v>299</v>
      </c>
      <c r="L44" s="107">
        <v>270</v>
      </c>
      <c r="M44" s="108">
        <v>274</v>
      </c>
    </row>
    <row r="45" spans="2:13" ht="27.75" customHeight="1">
      <c r="B45" s="1274"/>
      <c r="C45" s="1275"/>
      <c r="D45" s="105"/>
      <c r="E45" s="1278" t="s">
        <v>34</v>
      </c>
      <c r="F45" s="1278"/>
      <c r="G45" s="1278"/>
      <c r="H45" s="1279"/>
      <c r="I45" s="106">
        <v>1315</v>
      </c>
      <c r="J45" s="107">
        <v>1188</v>
      </c>
      <c r="K45" s="107">
        <v>923</v>
      </c>
      <c r="L45" s="107">
        <v>1048</v>
      </c>
      <c r="M45" s="108">
        <v>1000</v>
      </c>
    </row>
    <row r="46" spans="2:13" ht="27.75" customHeight="1">
      <c r="B46" s="1274"/>
      <c r="C46" s="1275"/>
      <c r="D46" s="109"/>
      <c r="E46" s="1278" t="s">
        <v>35</v>
      </c>
      <c r="F46" s="1278"/>
      <c r="G46" s="1278"/>
      <c r="H46" s="1279"/>
      <c r="I46" s="106">
        <v>98</v>
      </c>
      <c r="J46" s="107">
        <v>98</v>
      </c>
      <c r="K46" s="107" t="s">
        <v>522</v>
      </c>
      <c r="L46" s="107" t="s">
        <v>522</v>
      </c>
      <c r="M46" s="108" t="s">
        <v>522</v>
      </c>
    </row>
    <row r="47" spans="2:13" ht="27.75" customHeight="1">
      <c r="B47" s="1274"/>
      <c r="C47" s="1275"/>
      <c r="D47" s="110"/>
      <c r="E47" s="1288" t="s">
        <v>36</v>
      </c>
      <c r="F47" s="1289"/>
      <c r="G47" s="1289"/>
      <c r="H47" s="1290"/>
      <c r="I47" s="106" t="s">
        <v>522</v>
      </c>
      <c r="J47" s="107" t="s">
        <v>522</v>
      </c>
      <c r="K47" s="107" t="s">
        <v>522</v>
      </c>
      <c r="L47" s="107" t="s">
        <v>522</v>
      </c>
      <c r="M47" s="108" t="s">
        <v>522</v>
      </c>
    </row>
    <row r="48" spans="2:13" ht="27.75" customHeight="1">
      <c r="B48" s="1274"/>
      <c r="C48" s="1275"/>
      <c r="D48" s="105"/>
      <c r="E48" s="1278" t="s">
        <v>37</v>
      </c>
      <c r="F48" s="1278"/>
      <c r="G48" s="1278"/>
      <c r="H48" s="1279"/>
      <c r="I48" s="106" t="s">
        <v>522</v>
      </c>
      <c r="J48" s="107" t="s">
        <v>522</v>
      </c>
      <c r="K48" s="107" t="s">
        <v>522</v>
      </c>
      <c r="L48" s="107" t="s">
        <v>522</v>
      </c>
      <c r="M48" s="108" t="s">
        <v>522</v>
      </c>
    </row>
    <row r="49" spans="2:13" ht="27.75" customHeight="1">
      <c r="B49" s="1276"/>
      <c r="C49" s="1277"/>
      <c r="D49" s="105"/>
      <c r="E49" s="1278" t="s">
        <v>38</v>
      </c>
      <c r="F49" s="1278"/>
      <c r="G49" s="1278"/>
      <c r="H49" s="1279"/>
      <c r="I49" s="106" t="s">
        <v>522</v>
      </c>
      <c r="J49" s="107" t="s">
        <v>522</v>
      </c>
      <c r="K49" s="107" t="s">
        <v>522</v>
      </c>
      <c r="L49" s="107" t="s">
        <v>522</v>
      </c>
      <c r="M49" s="108" t="s">
        <v>522</v>
      </c>
    </row>
    <row r="50" spans="2:13" ht="27.75" customHeight="1">
      <c r="B50" s="1272" t="s">
        <v>39</v>
      </c>
      <c r="C50" s="1273"/>
      <c r="D50" s="111"/>
      <c r="E50" s="1278" t="s">
        <v>40</v>
      </c>
      <c r="F50" s="1278"/>
      <c r="G50" s="1278"/>
      <c r="H50" s="1279"/>
      <c r="I50" s="106">
        <v>4805</v>
      </c>
      <c r="J50" s="107">
        <v>5024</v>
      </c>
      <c r="K50" s="107">
        <v>4617</v>
      </c>
      <c r="L50" s="107">
        <v>4551</v>
      </c>
      <c r="M50" s="108">
        <v>4271</v>
      </c>
    </row>
    <row r="51" spans="2:13" ht="27.75" customHeight="1">
      <c r="B51" s="1274"/>
      <c r="C51" s="1275"/>
      <c r="D51" s="105"/>
      <c r="E51" s="1278" t="s">
        <v>41</v>
      </c>
      <c r="F51" s="1278"/>
      <c r="G51" s="1278"/>
      <c r="H51" s="1279"/>
      <c r="I51" s="106">
        <v>63</v>
      </c>
      <c r="J51" s="107">
        <v>40</v>
      </c>
      <c r="K51" s="107">
        <v>29</v>
      </c>
      <c r="L51" s="107">
        <v>19</v>
      </c>
      <c r="M51" s="108">
        <v>11</v>
      </c>
    </row>
    <row r="52" spans="2:13" ht="27.75" customHeight="1">
      <c r="B52" s="1276"/>
      <c r="C52" s="1277"/>
      <c r="D52" s="105"/>
      <c r="E52" s="1278" t="s">
        <v>42</v>
      </c>
      <c r="F52" s="1278"/>
      <c r="G52" s="1278"/>
      <c r="H52" s="1279"/>
      <c r="I52" s="106">
        <v>13604</v>
      </c>
      <c r="J52" s="107">
        <v>12910</v>
      </c>
      <c r="K52" s="107">
        <v>12867</v>
      </c>
      <c r="L52" s="107">
        <v>13231</v>
      </c>
      <c r="M52" s="108">
        <v>13189</v>
      </c>
    </row>
    <row r="53" spans="2:13" ht="27.75" customHeight="1" thickBot="1">
      <c r="B53" s="1280" t="s">
        <v>43</v>
      </c>
      <c r="C53" s="1281"/>
      <c r="D53" s="112"/>
      <c r="E53" s="1282" t="s">
        <v>44</v>
      </c>
      <c r="F53" s="1282"/>
      <c r="G53" s="1282"/>
      <c r="H53" s="1283"/>
      <c r="I53" s="113">
        <v>1436</v>
      </c>
      <c r="J53" s="114">
        <v>313</v>
      </c>
      <c r="K53" s="114">
        <v>436</v>
      </c>
      <c r="L53" s="114">
        <v>463</v>
      </c>
      <c r="M53" s="115">
        <v>1344</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ygeFRQASJiAf/kT22nkyEuHjq8VULUrtOKWLkUYmDDRyCUwJlf3H1a8P+YzhjgtIIPVXRR7ot/YfvZufUUkjw==" saltValue="I8RMBlE05B9VO8IR9Y1L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566</v>
      </c>
      <c r="G54" s="124" t="s">
        <v>567</v>
      </c>
      <c r="H54" s="125" t="s">
        <v>568</v>
      </c>
    </row>
    <row r="55" spans="2:8" ht="52.5" customHeight="1">
      <c r="B55" s="126"/>
      <c r="C55" s="1299" t="s">
        <v>47</v>
      </c>
      <c r="D55" s="1299"/>
      <c r="E55" s="1300"/>
      <c r="F55" s="127">
        <v>2962</v>
      </c>
      <c r="G55" s="127">
        <v>2861</v>
      </c>
      <c r="H55" s="128">
        <v>2581</v>
      </c>
    </row>
    <row r="56" spans="2:8" ht="52.5" customHeight="1">
      <c r="B56" s="129"/>
      <c r="C56" s="1301" t="s">
        <v>48</v>
      </c>
      <c r="D56" s="1301"/>
      <c r="E56" s="1302"/>
      <c r="F56" s="130">
        <v>1130</v>
      </c>
      <c r="G56" s="130">
        <v>1148</v>
      </c>
      <c r="H56" s="131">
        <v>1148</v>
      </c>
    </row>
    <row r="57" spans="2:8" ht="53.25" customHeight="1">
      <c r="B57" s="129"/>
      <c r="C57" s="1303" t="s">
        <v>49</v>
      </c>
      <c r="D57" s="1303"/>
      <c r="E57" s="1304"/>
      <c r="F57" s="132">
        <v>2142</v>
      </c>
      <c r="G57" s="132">
        <v>2160</v>
      </c>
      <c r="H57" s="133">
        <v>2160</v>
      </c>
    </row>
    <row r="58" spans="2:8" ht="45.75" customHeight="1">
      <c r="B58" s="134"/>
      <c r="C58" s="1291" t="s">
        <v>586</v>
      </c>
      <c r="D58" s="1292"/>
      <c r="E58" s="1293"/>
      <c r="F58" s="135">
        <v>1620</v>
      </c>
      <c r="G58" s="135">
        <v>1620</v>
      </c>
      <c r="H58" s="136">
        <v>1620</v>
      </c>
    </row>
    <row r="59" spans="2:8" ht="45.75" customHeight="1">
      <c r="B59" s="134"/>
      <c r="C59" s="1291" t="s">
        <v>587</v>
      </c>
      <c r="D59" s="1292"/>
      <c r="E59" s="1293"/>
      <c r="F59" s="135">
        <v>93</v>
      </c>
      <c r="G59" s="135">
        <v>103</v>
      </c>
      <c r="H59" s="136">
        <v>132</v>
      </c>
    </row>
    <row r="60" spans="2:8" ht="45.75" customHeight="1">
      <c r="B60" s="134"/>
      <c r="C60" s="1291" t="s">
        <v>589</v>
      </c>
      <c r="D60" s="1292"/>
      <c r="E60" s="1293"/>
      <c r="F60" s="135">
        <v>79</v>
      </c>
      <c r="G60" s="135">
        <v>97</v>
      </c>
      <c r="H60" s="136">
        <v>112</v>
      </c>
    </row>
    <row r="61" spans="2:8" ht="45.75" customHeight="1">
      <c r="B61" s="134"/>
      <c r="C61" s="1291" t="s">
        <v>588</v>
      </c>
      <c r="D61" s="1292"/>
      <c r="E61" s="1293"/>
      <c r="F61" s="135">
        <v>99</v>
      </c>
      <c r="G61" s="135">
        <v>99</v>
      </c>
      <c r="H61" s="136">
        <v>99</v>
      </c>
    </row>
    <row r="62" spans="2:8" ht="45.75" customHeight="1" thickBot="1">
      <c r="B62" s="137"/>
      <c r="C62" s="1294" t="s">
        <v>590</v>
      </c>
      <c r="D62" s="1295"/>
      <c r="E62" s="1296"/>
      <c r="F62" s="138">
        <v>59</v>
      </c>
      <c r="G62" s="138">
        <v>59</v>
      </c>
      <c r="H62" s="139">
        <v>57</v>
      </c>
    </row>
    <row r="63" spans="2:8" ht="52.5" customHeight="1" thickBot="1">
      <c r="B63" s="140"/>
      <c r="C63" s="1297" t="s">
        <v>50</v>
      </c>
      <c r="D63" s="1297"/>
      <c r="E63" s="1298"/>
      <c r="F63" s="141">
        <v>6235</v>
      </c>
      <c r="G63" s="141">
        <v>6169</v>
      </c>
      <c r="H63" s="142">
        <v>5889</v>
      </c>
    </row>
    <row r="64" spans="2:8" ht="15" customHeight="1"/>
    <row r="65" ht="0" hidden="1" customHeight="1"/>
    <row r="66" ht="0" hidden="1" customHeight="1"/>
  </sheetData>
  <sheetProtection algorithmName="SHA-512" hashValue="W4Hb0kZInR7OIvnhOmHdfn5hSp7qj5LliA3fEHyzjEULiIEQIE7xP3wdtg7OssGdlVcBGpLal0f3qLy2U2A5UQ==" saltValue="xFPS5oTHJ+G4ziky+I0q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51" zoomScaleNormal="100" zoomScaleSheetLayoutView="55" workbookViewId="0">
      <selection activeCell="AN70" sqref="AN70"/>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620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608</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609</v>
      </c>
      <c r="AO51" s="1310"/>
      <c r="AP51" s="1310"/>
      <c r="AQ51" s="1310"/>
      <c r="AR51" s="1310"/>
      <c r="AS51" s="1310"/>
      <c r="AT51" s="1310"/>
      <c r="AU51" s="1310"/>
      <c r="AV51" s="1310"/>
      <c r="AW51" s="1310"/>
      <c r="AX51" s="1310"/>
      <c r="AY51" s="1310"/>
      <c r="AZ51" s="1310"/>
      <c r="BA51" s="1310"/>
      <c r="BB51" s="1310" t="s">
        <v>610</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6.3</v>
      </c>
      <c r="BY51" s="1307"/>
      <c r="BZ51" s="1307"/>
      <c r="CA51" s="1307"/>
      <c r="CB51" s="1307"/>
      <c r="CC51" s="1307"/>
      <c r="CD51" s="1307"/>
      <c r="CE51" s="1307"/>
      <c r="CF51" s="1307">
        <v>9.1999999999999993</v>
      </c>
      <c r="CG51" s="1307"/>
      <c r="CH51" s="1307"/>
      <c r="CI51" s="1307"/>
      <c r="CJ51" s="1307"/>
      <c r="CK51" s="1307"/>
      <c r="CL51" s="1307"/>
      <c r="CM51" s="1307"/>
      <c r="CN51" s="1307">
        <v>9.5</v>
      </c>
      <c r="CO51" s="1307"/>
      <c r="CP51" s="1307"/>
      <c r="CQ51" s="1307"/>
      <c r="CR51" s="1307"/>
      <c r="CS51" s="1307"/>
      <c r="CT51" s="1307"/>
      <c r="CU51" s="1307"/>
      <c r="CV51" s="1307">
        <v>28</v>
      </c>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611</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55.2</v>
      </c>
      <c r="BY53" s="1307"/>
      <c r="BZ53" s="1307"/>
      <c r="CA53" s="1307"/>
      <c r="CB53" s="1307"/>
      <c r="CC53" s="1307"/>
      <c r="CD53" s="1307"/>
      <c r="CE53" s="1307"/>
      <c r="CF53" s="1307">
        <v>57.5</v>
      </c>
      <c r="CG53" s="1307"/>
      <c r="CH53" s="1307"/>
      <c r="CI53" s="1307"/>
      <c r="CJ53" s="1307"/>
      <c r="CK53" s="1307"/>
      <c r="CL53" s="1307"/>
      <c r="CM53" s="1307"/>
      <c r="CN53" s="1307">
        <v>61.8</v>
      </c>
      <c r="CO53" s="1307"/>
      <c r="CP53" s="1307"/>
      <c r="CQ53" s="1307"/>
      <c r="CR53" s="1307"/>
      <c r="CS53" s="1307"/>
      <c r="CT53" s="1307"/>
      <c r="CU53" s="1307"/>
      <c r="CV53" s="1307">
        <v>63.3</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612</v>
      </c>
      <c r="AO55" s="1311"/>
      <c r="AP55" s="1311"/>
      <c r="AQ55" s="1311"/>
      <c r="AR55" s="1311"/>
      <c r="AS55" s="1311"/>
      <c r="AT55" s="1311"/>
      <c r="AU55" s="1311"/>
      <c r="AV55" s="1311"/>
      <c r="AW55" s="1311"/>
      <c r="AX55" s="1311"/>
      <c r="AY55" s="1311"/>
      <c r="AZ55" s="1311"/>
      <c r="BA55" s="1311"/>
      <c r="BB55" s="1310" t="s">
        <v>613</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36.5</v>
      </c>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614</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54.1</v>
      </c>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615</v>
      </c>
    </row>
    <row r="64" spans="1:109">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608</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c r="B73" s="394"/>
      <c r="G73" s="1322"/>
      <c r="H73" s="1322"/>
      <c r="I73" s="1322"/>
      <c r="J73" s="1322"/>
      <c r="K73" s="1306"/>
      <c r="L73" s="1306"/>
      <c r="M73" s="1306"/>
      <c r="N73" s="1306"/>
      <c r="AM73" s="403"/>
      <c r="AN73" s="1310" t="s">
        <v>609</v>
      </c>
      <c r="AO73" s="1310"/>
      <c r="AP73" s="1310"/>
      <c r="AQ73" s="1310"/>
      <c r="AR73" s="1310"/>
      <c r="AS73" s="1310"/>
      <c r="AT73" s="1310"/>
      <c r="AU73" s="1310"/>
      <c r="AV73" s="1310"/>
      <c r="AW73" s="1310"/>
      <c r="AX73" s="1310"/>
      <c r="AY73" s="1310"/>
      <c r="AZ73" s="1310"/>
      <c r="BA73" s="1310"/>
      <c r="BB73" s="1310" t="s">
        <v>613</v>
      </c>
      <c r="BC73" s="1310"/>
      <c r="BD73" s="1310"/>
      <c r="BE73" s="1310"/>
      <c r="BF73" s="1310"/>
      <c r="BG73" s="1310"/>
      <c r="BH73" s="1310"/>
      <c r="BI73" s="1310"/>
      <c r="BJ73" s="1310"/>
      <c r="BK73" s="1310"/>
      <c r="BL73" s="1310"/>
      <c r="BM73" s="1310"/>
      <c r="BN73" s="1310"/>
      <c r="BO73" s="1310"/>
      <c r="BP73" s="1307">
        <v>29.3</v>
      </c>
      <c r="BQ73" s="1307"/>
      <c r="BR73" s="1307"/>
      <c r="BS73" s="1307"/>
      <c r="BT73" s="1307"/>
      <c r="BU73" s="1307"/>
      <c r="BV73" s="1307"/>
      <c r="BW73" s="1307"/>
      <c r="BX73" s="1307">
        <v>6.3</v>
      </c>
      <c r="BY73" s="1307"/>
      <c r="BZ73" s="1307"/>
      <c r="CA73" s="1307"/>
      <c r="CB73" s="1307"/>
      <c r="CC73" s="1307"/>
      <c r="CD73" s="1307"/>
      <c r="CE73" s="1307"/>
      <c r="CF73" s="1307">
        <v>9.1999999999999993</v>
      </c>
      <c r="CG73" s="1307"/>
      <c r="CH73" s="1307"/>
      <c r="CI73" s="1307"/>
      <c r="CJ73" s="1307"/>
      <c r="CK73" s="1307"/>
      <c r="CL73" s="1307"/>
      <c r="CM73" s="1307"/>
      <c r="CN73" s="1307">
        <v>9.5</v>
      </c>
      <c r="CO73" s="1307"/>
      <c r="CP73" s="1307"/>
      <c r="CQ73" s="1307"/>
      <c r="CR73" s="1307"/>
      <c r="CS73" s="1307"/>
      <c r="CT73" s="1307"/>
      <c r="CU73" s="1307"/>
      <c r="CV73" s="1307">
        <v>28</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15.5</v>
      </c>
      <c r="BQ75" s="1307"/>
      <c r="BR75" s="1307"/>
      <c r="BS75" s="1307"/>
      <c r="BT75" s="1307"/>
      <c r="BU75" s="1307"/>
      <c r="BV75" s="1307"/>
      <c r="BW75" s="1307"/>
      <c r="BX75" s="1307">
        <v>14.8</v>
      </c>
      <c r="BY75" s="1307"/>
      <c r="BZ75" s="1307"/>
      <c r="CA75" s="1307"/>
      <c r="CB75" s="1307"/>
      <c r="CC75" s="1307"/>
      <c r="CD75" s="1307"/>
      <c r="CE75" s="1307"/>
      <c r="CF75" s="1307">
        <v>14.5</v>
      </c>
      <c r="CG75" s="1307"/>
      <c r="CH75" s="1307"/>
      <c r="CI75" s="1307"/>
      <c r="CJ75" s="1307"/>
      <c r="CK75" s="1307"/>
      <c r="CL75" s="1307"/>
      <c r="CM75" s="1307"/>
      <c r="CN75" s="1307">
        <v>14.1</v>
      </c>
      <c r="CO75" s="1307"/>
      <c r="CP75" s="1307"/>
      <c r="CQ75" s="1307"/>
      <c r="CR75" s="1307"/>
      <c r="CS75" s="1307"/>
      <c r="CT75" s="1307"/>
      <c r="CU75" s="1307"/>
      <c r="CV75" s="1307">
        <v>13.3</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612</v>
      </c>
      <c r="AO77" s="1311"/>
      <c r="AP77" s="1311"/>
      <c r="AQ77" s="1311"/>
      <c r="AR77" s="1311"/>
      <c r="AS77" s="1311"/>
      <c r="AT77" s="1311"/>
      <c r="AU77" s="1311"/>
      <c r="AV77" s="1311"/>
      <c r="AW77" s="1311"/>
      <c r="AX77" s="1311"/>
      <c r="AY77" s="1311"/>
      <c r="AZ77" s="1311"/>
      <c r="BA77" s="1311"/>
      <c r="BB77" s="1310" t="s">
        <v>610</v>
      </c>
      <c r="BC77" s="1310"/>
      <c r="BD77" s="1310"/>
      <c r="BE77" s="1310"/>
      <c r="BF77" s="1310"/>
      <c r="BG77" s="1310"/>
      <c r="BH77" s="1310"/>
      <c r="BI77" s="1310"/>
      <c r="BJ77" s="1310"/>
      <c r="BK77" s="1310"/>
      <c r="BL77" s="1310"/>
      <c r="BM77" s="1310"/>
      <c r="BN77" s="1310"/>
      <c r="BO77" s="1310"/>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617</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5jyjH22a21zncwyutJVAJnCrLXBX3ncvx54LeL0Ee4fPGnL/7fdMYNheKeIvX0GvsZo9Lk9liot6l2B2g+m2Q==" saltValue="mFcPKewtkZsjX3ejL0+/l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80" zoomScaleNormal="80" zoomScaleSheetLayoutView="70" workbookViewId="0">
      <selection activeCell="AF110" sqref="AF11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JyXlB43ddmbtAMCzXDwFC4FG6mwOgfLt94jw++w4eWa7zIWXk4bMSOwIenRZBQwMxV3scFDWK42Z1B0bYBqoQ==" saltValue="y2rfcs1y3h3JPTkkUaLc5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Jb4ORCx0Q+mFZiWrGbLbWBEq9JS7+4t+cKswrJdaErdLvdwHVA3iMijqZf+Avw3W0V+Wq6782re3AhOHNxW/g==" saltValue="IPnmoIB9jL/7JiFNR34hI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561</v>
      </c>
      <c r="G2" s="156"/>
      <c r="H2" s="157"/>
    </row>
    <row r="3" spans="1:8">
      <c r="A3" s="153" t="s">
        <v>554</v>
      </c>
      <c r="B3" s="158"/>
      <c r="C3" s="159"/>
      <c r="D3" s="160">
        <v>84123</v>
      </c>
      <c r="E3" s="161"/>
      <c r="F3" s="162">
        <v>85205</v>
      </c>
      <c r="G3" s="163"/>
      <c r="H3" s="164"/>
    </row>
    <row r="4" spans="1:8">
      <c r="A4" s="165"/>
      <c r="B4" s="166"/>
      <c r="C4" s="167"/>
      <c r="D4" s="168">
        <v>57097</v>
      </c>
      <c r="E4" s="169"/>
      <c r="F4" s="170">
        <v>38847</v>
      </c>
      <c r="G4" s="171"/>
      <c r="H4" s="172"/>
    </row>
    <row r="5" spans="1:8">
      <c r="A5" s="153" t="s">
        <v>556</v>
      </c>
      <c r="B5" s="158"/>
      <c r="C5" s="159"/>
      <c r="D5" s="160">
        <v>47305</v>
      </c>
      <c r="E5" s="161"/>
      <c r="F5" s="162">
        <v>69469</v>
      </c>
      <c r="G5" s="163"/>
      <c r="H5" s="164"/>
    </row>
    <row r="6" spans="1:8">
      <c r="A6" s="165"/>
      <c r="B6" s="166"/>
      <c r="C6" s="167"/>
      <c r="D6" s="168">
        <v>26630</v>
      </c>
      <c r="E6" s="169"/>
      <c r="F6" s="170">
        <v>38215</v>
      </c>
      <c r="G6" s="171"/>
      <c r="H6" s="172"/>
    </row>
    <row r="7" spans="1:8">
      <c r="A7" s="153" t="s">
        <v>557</v>
      </c>
      <c r="B7" s="158"/>
      <c r="C7" s="159"/>
      <c r="D7" s="160">
        <v>113208</v>
      </c>
      <c r="E7" s="161"/>
      <c r="F7" s="162">
        <v>67293</v>
      </c>
      <c r="G7" s="163"/>
      <c r="H7" s="164"/>
    </row>
    <row r="8" spans="1:8">
      <c r="A8" s="165"/>
      <c r="B8" s="166"/>
      <c r="C8" s="167"/>
      <c r="D8" s="168">
        <v>68341</v>
      </c>
      <c r="E8" s="169"/>
      <c r="F8" s="170">
        <v>35076</v>
      </c>
      <c r="G8" s="171"/>
      <c r="H8" s="172"/>
    </row>
    <row r="9" spans="1:8">
      <c r="A9" s="153" t="s">
        <v>558</v>
      </c>
      <c r="B9" s="158"/>
      <c r="C9" s="159"/>
      <c r="D9" s="160">
        <v>122932</v>
      </c>
      <c r="E9" s="161"/>
      <c r="F9" s="162">
        <v>67343</v>
      </c>
      <c r="G9" s="163"/>
      <c r="H9" s="164"/>
    </row>
    <row r="10" spans="1:8">
      <c r="A10" s="165"/>
      <c r="B10" s="166"/>
      <c r="C10" s="167"/>
      <c r="D10" s="168">
        <v>61083</v>
      </c>
      <c r="E10" s="169"/>
      <c r="F10" s="170">
        <v>32865</v>
      </c>
      <c r="G10" s="171"/>
      <c r="H10" s="172"/>
    </row>
    <row r="11" spans="1:8">
      <c r="A11" s="153" t="s">
        <v>559</v>
      </c>
      <c r="B11" s="158"/>
      <c r="C11" s="159"/>
      <c r="D11" s="160">
        <v>178657</v>
      </c>
      <c r="E11" s="161"/>
      <c r="F11" s="162">
        <v>73475</v>
      </c>
      <c r="G11" s="163"/>
      <c r="H11" s="164"/>
    </row>
    <row r="12" spans="1:8">
      <c r="A12" s="165"/>
      <c r="B12" s="166"/>
      <c r="C12" s="173"/>
      <c r="D12" s="168">
        <v>110851</v>
      </c>
      <c r="E12" s="169"/>
      <c r="F12" s="170">
        <v>43072</v>
      </c>
      <c r="G12" s="171"/>
      <c r="H12" s="172"/>
    </row>
    <row r="13" spans="1:8">
      <c r="A13" s="153"/>
      <c r="B13" s="158"/>
      <c r="C13" s="174"/>
      <c r="D13" s="175">
        <v>109245</v>
      </c>
      <c r="E13" s="176"/>
      <c r="F13" s="177">
        <v>72557</v>
      </c>
      <c r="G13" s="178"/>
      <c r="H13" s="164"/>
    </row>
    <row r="14" spans="1:8">
      <c r="A14" s="165"/>
      <c r="B14" s="166"/>
      <c r="C14" s="167"/>
      <c r="D14" s="168">
        <v>64800</v>
      </c>
      <c r="E14" s="169"/>
      <c r="F14" s="170">
        <v>37615</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3.02</v>
      </c>
      <c r="C19" s="179">
        <f>ROUND(VALUE(SUBSTITUTE(実質収支比率等に係る経年分析!G$48,"▲","-")),2)</f>
        <v>4.7300000000000004</v>
      </c>
      <c r="D19" s="179">
        <f>ROUND(VALUE(SUBSTITUTE(実質収支比率等に係る経年分析!H$48,"▲","-")),2)</f>
        <v>5.57</v>
      </c>
      <c r="E19" s="179">
        <f>ROUND(VALUE(SUBSTITUTE(実質収支比率等に係る経年分析!I$48,"▲","-")),2)</f>
        <v>4.6500000000000004</v>
      </c>
      <c r="F19" s="179">
        <f>ROUND(VALUE(SUBSTITUTE(実質収支比率等に係る経年分析!J$48,"▲","-")),2)</f>
        <v>3.37</v>
      </c>
    </row>
    <row r="20" spans="1:11">
      <c r="A20" s="179" t="s">
        <v>54</v>
      </c>
      <c r="B20" s="179">
        <f>ROUND(VALUE(SUBSTITUTE(実質収支比率等に係る経年分析!F$47,"▲","-")),2)</f>
        <v>48.95</v>
      </c>
      <c r="C20" s="179">
        <f>ROUND(VALUE(SUBSTITUTE(実質収支比率等に係る経年分析!G$47,"▲","-")),2)</f>
        <v>50.51</v>
      </c>
      <c r="D20" s="179">
        <f>ROUND(VALUE(SUBSTITUTE(実質収支比率等に係る経年分析!H$47,"▲","-")),2)</f>
        <v>48.89</v>
      </c>
      <c r="E20" s="179">
        <f>ROUND(VALUE(SUBSTITUTE(実質収支比率等に係る経年分析!I$47,"▲","-")),2)</f>
        <v>46.7</v>
      </c>
      <c r="F20" s="179">
        <f>ROUND(VALUE(SUBSTITUTE(実質収支比率等に係る経年分析!J$47,"▲","-")),2)</f>
        <v>42.39</v>
      </c>
    </row>
    <row r="21" spans="1:11">
      <c r="A21" s="179" t="s">
        <v>55</v>
      </c>
      <c r="B21" s="179">
        <f>IF(ISNUMBER(VALUE(SUBSTITUTE(実質収支比率等に係る経年分析!F$49,"▲","-"))),ROUND(VALUE(SUBSTITUTE(実質収支比率等に係る経年分析!F$49,"▲","-")),2),NA())</f>
        <v>2.0099999999999998</v>
      </c>
      <c r="C21" s="179">
        <f>IF(ISNUMBER(VALUE(SUBSTITUTE(実質収支比率等に係る経年分析!G$49,"▲","-"))),ROUND(VALUE(SUBSTITUTE(実質収支比率等に係る経年分析!G$49,"▲","-")),2),NA())</f>
        <v>5.65</v>
      </c>
      <c r="D21" s="179">
        <f>IF(ISNUMBER(VALUE(SUBSTITUTE(実質収支比率等に係る経年分析!H$49,"▲","-"))),ROUND(VALUE(SUBSTITUTE(実質収支比率等に係る経年分析!H$49,"▲","-")),2),NA())</f>
        <v>0.38</v>
      </c>
      <c r="E21" s="179">
        <f>IF(ISNUMBER(VALUE(SUBSTITUTE(実質収支比率等に係る経年分析!I$49,"▲","-"))),ROUND(VALUE(SUBSTITUTE(実質収支比率等に係る経年分析!I$49,"▲","-")),2),NA())</f>
        <v>0.75</v>
      </c>
      <c r="F21" s="179">
        <f>IF(ISNUMBER(VALUE(SUBSTITUTE(実質収支比率等に係る経年分析!J$49,"▲","-"))),ROUND(VALUE(SUBSTITUTE(実質収支比率等に係る経年分析!J$49,"▲","-")),2),NA())</f>
        <v>-0.72</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温泉事業特別会計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国民宿舎事業特別会計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f>IF(ROUND(VALUE(SUBSTITUTE(連結実質赤字比率に係る赤字・黒字の構成分析!G$38,"▲", "-")), 2) &lt; 0, ABS(ROUND(VALUE(SUBSTITUTE(連結実質赤字比率に係る赤字・黒字の構成分析!G$38,"▲", "-")), 2)), NA())</f>
        <v>0.03</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4.7300000000000004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5.57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4.6500000000000004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3.37</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7.29</v>
      </c>
    </row>
    <row r="36" spans="1:16">
      <c r="A36" s="180" t="str">
        <f>IF(連結実質赤字比率に係る赤字・黒字の構成分析!C$34="",NA(),連結実質赤字比率に係る赤字・黒字の構成分析!C$34)</f>
        <v>介護保険特別会計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0.83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1.1499999999999999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1.1499999999999999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17.72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1464</v>
      </c>
      <c r="E42" s="181"/>
      <c r="F42" s="181"/>
      <c r="G42" s="181">
        <f>'実質公債費比率（分子）の構造'!L$52</f>
        <v>1454</v>
      </c>
      <c r="H42" s="181"/>
      <c r="I42" s="181"/>
      <c r="J42" s="181">
        <f>'実質公債費比率（分子）の構造'!M$52</f>
        <v>1346</v>
      </c>
      <c r="K42" s="181"/>
      <c r="L42" s="181"/>
      <c r="M42" s="181">
        <f>'実質公債費比率（分子）の構造'!N$52</f>
        <v>1313</v>
      </c>
      <c r="N42" s="181"/>
      <c r="O42" s="181"/>
      <c r="P42" s="181">
        <f>'実質公債費比率（分子）の構造'!O$52</f>
        <v>1305</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5</v>
      </c>
      <c r="C44" s="181"/>
      <c r="D44" s="181"/>
      <c r="E44" s="181">
        <f>'実質公債費比率（分子）の構造'!L$50</f>
        <v>4</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c r="A45" s="181" t="s">
        <v>65</v>
      </c>
      <c r="B45" s="181">
        <f>'実質公債費比率（分子）の構造'!K$49</f>
        <v>39</v>
      </c>
      <c r="C45" s="181"/>
      <c r="D45" s="181"/>
      <c r="E45" s="181">
        <f>'実質公債費比率（分子）の構造'!L$49</f>
        <v>29</v>
      </c>
      <c r="F45" s="181"/>
      <c r="G45" s="181"/>
      <c r="H45" s="181">
        <f>'実質公債費比率（分子）の構造'!M$49</f>
        <v>36</v>
      </c>
      <c r="I45" s="181"/>
      <c r="J45" s="181"/>
      <c r="K45" s="181">
        <f>'実質公債費比率（分子）の構造'!N$49</f>
        <v>35</v>
      </c>
      <c r="L45" s="181"/>
      <c r="M45" s="181"/>
      <c r="N45" s="181">
        <f>'実質公債費比率（分子）の構造'!O$49</f>
        <v>20</v>
      </c>
      <c r="O45" s="181"/>
      <c r="P45" s="181"/>
    </row>
    <row r="46" spans="1:16">
      <c r="A46" s="181" t="s">
        <v>66</v>
      </c>
      <c r="B46" s="181">
        <f>'実質公債費比率（分子）の構造'!K$48</f>
        <v>514</v>
      </c>
      <c r="C46" s="181"/>
      <c r="D46" s="181"/>
      <c r="E46" s="181">
        <f>'実質公債費比率（分子）の構造'!L$48</f>
        <v>522</v>
      </c>
      <c r="F46" s="181"/>
      <c r="G46" s="181"/>
      <c r="H46" s="181">
        <f>'実質公債費比率（分子）の構造'!M$48</f>
        <v>645</v>
      </c>
      <c r="I46" s="181"/>
      <c r="J46" s="181"/>
      <c r="K46" s="181">
        <f>'実質公債費比率（分子）の構造'!N$48</f>
        <v>617</v>
      </c>
      <c r="L46" s="181"/>
      <c r="M46" s="181"/>
      <c r="N46" s="181">
        <f>'実質公債費比率（分子）の構造'!O$48</f>
        <v>587</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1610</v>
      </c>
      <c r="C49" s="181"/>
      <c r="D49" s="181"/>
      <c r="E49" s="181">
        <f>'実質公債費比率（分子）の構造'!L$45</f>
        <v>1583</v>
      </c>
      <c r="F49" s="181"/>
      <c r="G49" s="181"/>
      <c r="H49" s="181">
        <f>'実質公債費比率（分子）の構造'!M$45</f>
        <v>1381</v>
      </c>
      <c r="I49" s="181"/>
      <c r="J49" s="181"/>
      <c r="K49" s="181">
        <f>'実質公債費比率（分子）の構造'!N$45</f>
        <v>1296</v>
      </c>
      <c r="L49" s="181"/>
      <c r="M49" s="181"/>
      <c r="N49" s="181">
        <f>'実質公債費比率（分子）の構造'!O$45</f>
        <v>1259</v>
      </c>
      <c r="O49" s="181"/>
      <c r="P49" s="181"/>
    </row>
    <row r="50" spans="1:16">
      <c r="A50" s="181" t="s">
        <v>70</v>
      </c>
      <c r="B50" s="181" t="e">
        <f>NA()</f>
        <v>#N/A</v>
      </c>
      <c r="C50" s="181">
        <f>IF(ISNUMBER('実質公債費比率（分子）の構造'!K$53),'実質公債費比率（分子）の構造'!K$53,NA())</f>
        <v>704</v>
      </c>
      <c r="D50" s="181" t="e">
        <f>NA()</f>
        <v>#N/A</v>
      </c>
      <c r="E50" s="181" t="e">
        <f>NA()</f>
        <v>#N/A</v>
      </c>
      <c r="F50" s="181">
        <f>IF(ISNUMBER('実質公債費比率（分子）の構造'!L$53),'実質公債費比率（分子）の構造'!L$53,NA())</f>
        <v>684</v>
      </c>
      <c r="G50" s="181" t="e">
        <f>NA()</f>
        <v>#N/A</v>
      </c>
      <c r="H50" s="181" t="e">
        <f>NA()</f>
        <v>#N/A</v>
      </c>
      <c r="I50" s="181">
        <f>IF(ISNUMBER('実質公債費比率（分子）の構造'!M$53),'実質公債費比率（分子）の構造'!M$53,NA())</f>
        <v>717</v>
      </c>
      <c r="J50" s="181" t="e">
        <f>NA()</f>
        <v>#N/A</v>
      </c>
      <c r="K50" s="181" t="e">
        <f>NA()</f>
        <v>#N/A</v>
      </c>
      <c r="L50" s="181">
        <f>IF(ISNUMBER('実質公債費比率（分子）の構造'!N$53),'実質公債費比率（分子）の構造'!N$53,NA())</f>
        <v>636</v>
      </c>
      <c r="M50" s="181" t="e">
        <f>NA()</f>
        <v>#N/A</v>
      </c>
      <c r="N50" s="181" t="e">
        <f>NA()</f>
        <v>#N/A</v>
      </c>
      <c r="O50" s="181">
        <f>IF(ISNUMBER('実質公債費比率（分子）の構造'!O$53),'実質公債費比率（分子）の構造'!O$53,NA())</f>
        <v>562</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13604</v>
      </c>
      <c r="E56" s="180"/>
      <c r="F56" s="180"/>
      <c r="G56" s="180">
        <f>'将来負担比率（分子）の構造'!J$52</f>
        <v>12910</v>
      </c>
      <c r="H56" s="180"/>
      <c r="I56" s="180"/>
      <c r="J56" s="180">
        <f>'将来負担比率（分子）の構造'!K$52</f>
        <v>12867</v>
      </c>
      <c r="K56" s="180"/>
      <c r="L56" s="180"/>
      <c r="M56" s="180">
        <f>'将来負担比率（分子）の構造'!L$52</f>
        <v>13231</v>
      </c>
      <c r="N56" s="180"/>
      <c r="O56" s="180"/>
      <c r="P56" s="180">
        <f>'将来負担比率（分子）の構造'!M$52</f>
        <v>13189</v>
      </c>
    </row>
    <row r="57" spans="1:16">
      <c r="A57" s="180" t="s">
        <v>41</v>
      </c>
      <c r="B57" s="180"/>
      <c r="C57" s="180"/>
      <c r="D57" s="180">
        <f>'将来負担比率（分子）の構造'!I$51</f>
        <v>63</v>
      </c>
      <c r="E57" s="180"/>
      <c r="F57" s="180"/>
      <c r="G57" s="180">
        <f>'将来負担比率（分子）の構造'!J$51</f>
        <v>40</v>
      </c>
      <c r="H57" s="180"/>
      <c r="I57" s="180"/>
      <c r="J57" s="180">
        <f>'将来負担比率（分子）の構造'!K$51</f>
        <v>29</v>
      </c>
      <c r="K57" s="180"/>
      <c r="L57" s="180"/>
      <c r="M57" s="180">
        <f>'将来負担比率（分子）の構造'!L$51</f>
        <v>19</v>
      </c>
      <c r="N57" s="180"/>
      <c r="O57" s="180"/>
      <c r="P57" s="180">
        <f>'将来負担比率（分子）の構造'!M$51</f>
        <v>11</v>
      </c>
    </row>
    <row r="58" spans="1:16">
      <c r="A58" s="180" t="s">
        <v>40</v>
      </c>
      <c r="B58" s="180"/>
      <c r="C58" s="180"/>
      <c r="D58" s="180">
        <f>'将来負担比率（分子）の構造'!I$50</f>
        <v>4805</v>
      </c>
      <c r="E58" s="180"/>
      <c r="F58" s="180"/>
      <c r="G58" s="180">
        <f>'将来負担比率（分子）の構造'!J$50</f>
        <v>5024</v>
      </c>
      <c r="H58" s="180"/>
      <c r="I58" s="180"/>
      <c r="J58" s="180">
        <f>'将来負担比率（分子）の構造'!K$50</f>
        <v>4617</v>
      </c>
      <c r="K58" s="180"/>
      <c r="L58" s="180"/>
      <c r="M58" s="180">
        <f>'将来負担比率（分子）の構造'!L$50</f>
        <v>4551</v>
      </c>
      <c r="N58" s="180"/>
      <c r="O58" s="180"/>
      <c r="P58" s="180">
        <f>'将来負担比率（分子）の構造'!M$50</f>
        <v>4271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98</v>
      </c>
      <c r="C61" s="180"/>
      <c r="D61" s="180"/>
      <c r="E61" s="180">
        <f>'将来負担比率（分子）の構造'!J$46</f>
        <v>98</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1315</v>
      </c>
      <c r="C62" s="180"/>
      <c r="D62" s="180"/>
      <c r="E62" s="180">
        <f>'将来負担比率（分子）の構造'!J$45</f>
        <v>1188</v>
      </c>
      <c r="F62" s="180"/>
      <c r="G62" s="180"/>
      <c r="H62" s="180">
        <f>'将来負担比率（分子）の構造'!K$45</f>
        <v>923</v>
      </c>
      <c r="I62" s="180"/>
      <c r="J62" s="180"/>
      <c r="K62" s="180">
        <f>'将来負担比率（分子）の構造'!L$45</f>
        <v>1048</v>
      </c>
      <c r="L62" s="180"/>
      <c r="M62" s="180"/>
      <c r="N62" s="180">
        <f>'将来負担比率（分子）の構造'!M$45</f>
        <v>1000</v>
      </c>
      <c r="O62" s="180"/>
      <c r="P62" s="180"/>
    </row>
    <row r="63" spans="1:16">
      <c r="A63" s="180" t="s">
        <v>33</v>
      </c>
      <c r="B63" s="180">
        <f>'将来負担比率（分子）の構造'!I$44</f>
        <v>307</v>
      </c>
      <c r="C63" s="180"/>
      <c r="D63" s="180"/>
      <c r="E63" s="180">
        <f>'将来負担比率（分子）の構造'!J$44</f>
        <v>315</v>
      </c>
      <c r="F63" s="180"/>
      <c r="G63" s="180"/>
      <c r="H63" s="180">
        <f>'将来負担比率（分子）の構造'!K$44</f>
        <v>299</v>
      </c>
      <c r="I63" s="180"/>
      <c r="J63" s="180"/>
      <c r="K63" s="180">
        <f>'将来負担比率（分子）の構造'!L$44</f>
        <v>270</v>
      </c>
      <c r="L63" s="180"/>
      <c r="M63" s="180"/>
      <c r="N63" s="180">
        <f>'将来負担比率（分子）の構造'!M$44</f>
        <v>274</v>
      </c>
      <c r="O63" s="180"/>
      <c r="P63" s="180"/>
    </row>
    <row r="64" spans="1:16">
      <c r="A64" s="180" t="s">
        <v>32</v>
      </c>
      <c r="B64" s="180">
        <f>'将来負担比率（分子）の構造'!I$43</f>
        <v>5094</v>
      </c>
      <c r="C64" s="180"/>
      <c r="D64" s="180"/>
      <c r="E64" s="180">
        <f>'将来負担比率（分子）の構造'!J$43</f>
        <v>4627</v>
      </c>
      <c r="F64" s="180"/>
      <c r="G64" s="180"/>
      <c r="H64" s="180">
        <f>'将来負担比率（分子）の構造'!K$43</f>
        <v>4652</v>
      </c>
      <c r="I64" s="180"/>
      <c r="J64" s="180"/>
      <c r="K64" s="180">
        <f>'将来負担比率（分子）の構造'!L$43</f>
        <v>4674</v>
      </c>
      <c r="L64" s="180"/>
      <c r="M64" s="180"/>
      <c r="N64" s="180">
        <f>'将来負担比率（分子）の構造'!M$43</f>
        <v>4508</v>
      </c>
      <c r="O64" s="180"/>
      <c r="P64" s="180"/>
    </row>
    <row r="65" spans="1:16">
      <c r="A65" s="180" t="s">
        <v>31</v>
      </c>
      <c r="B65" s="180">
        <f>'将来負担比率（分子）の構造'!I$42</f>
        <v>13</v>
      </c>
      <c r="C65" s="180"/>
      <c r="D65" s="180"/>
      <c r="E65" s="180">
        <f>'将来負担比率（分子）の構造'!J$42</f>
        <v>10</v>
      </c>
      <c r="F65" s="180"/>
      <c r="G65" s="180"/>
      <c r="H65" s="180">
        <f>'将来負担比率（分子）の構造'!K$42</f>
        <v>9</v>
      </c>
      <c r="I65" s="180"/>
      <c r="J65" s="180"/>
      <c r="K65" s="180">
        <f>'将来負担比率（分子）の構造'!L$42</f>
        <v>8</v>
      </c>
      <c r="L65" s="180"/>
      <c r="M65" s="180"/>
      <c r="N65" s="180">
        <f>'将来負担比率（分子）の構造'!M$42</f>
        <v>7</v>
      </c>
      <c r="O65" s="180"/>
      <c r="P65" s="180"/>
    </row>
    <row r="66" spans="1:16">
      <c r="A66" s="180" t="s">
        <v>30</v>
      </c>
      <c r="B66" s="180">
        <f>'将来負担比率（分子）の構造'!I$41</f>
        <v>13081</v>
      </c>
      <c r="C66" s="180"/>
      <c r="D66" s="180"/>
      <c r="E66" s="180">
        <f>'将来負担比率（分子）の構造'!J$41</f>
        <v>12049</v>
      </c>
      <c r="F66" s="180"/>
      <c r="G66" s="180"/>
      <c r="H66" s="180">
        <f>'将来負担比率（分子）の構造'!K$41</f>
        <v>12065</v>
      </c>
      <c r="I66" s="180"/>
      <c r="J66" s="180"/>
      <c r="K66" s="180">
        <f>'将来負担比率（分子）の構造'!L$41</f>
        <v>12264</v>
      </c>
      <c r="L66" s="180"/>
      <c r="M66" s="180"/>
      <c r="N66" s="180">
        <f>'将来負担比率（分子）の構造'!M$41</f>
        <v>13026</v>
      </c>
      <c r="O66" s="180"/>
      <c r="P66" s="180"/>
    </row>
    <row r="67" spans="1:16">
      <c r="A67" s="180" t="s">
        <v>74</v>
      </c>
      <c r="B67" s="180" t="e">
        <f>NA()</f>
        <v>#N/A</v>
      </c>
      <c r="C67" s="180">
        <f>IF(ISNUMBER('将来負担比率（分子）の構造'!I$53), IF('将来負担比率（分子）の構造'!I$53 &lt; 0, 0, '将来負担比率（分子）の構造'!I$53), NA())</f>
        <v>1436</v>
      </c>
      <c r="D67" s="180" t="e">
        <f>NA()</f>
        <v>#N/A</v>
      </c>
      <c r="E67" s="180" t="e">
        <f>NA()</f>
        <v>#N/A</v>
      </c>
      <c r="F67" s="180">
        <f>IF(ISNUMBER('将来負担比率（分子）の構造'!J$53), IF('将来負担比率（分子）の構造'!J$53 &lt; 0, 0, '将来負担比率（分子）の構造'!J$53), NA())</f>
        <v>313</v>
      </c>
      <c r="G67" s="180" t="e">
        <f>NA()</f>
        <v>#N/A</v>
      </c>
      <c r="H67" s="180" t="e">
        <f>NA()</f>
        <v>#N/A</v>
      </c>
      <c r="I67" s="180">
        <f>IF(ISNUMBER('将来負担比率（分子）の構造'!K$53), IF('将来負担比率（分子）の構造'!K$53 &lt; 0, 0, '将来負担比率（分子）の構造'!K$53), NA())</f>
        <v>436</v>
      </c>
      <c r="J67" s="180" t="e">
        <f>NA()</f>
        <v>#N/A</v>
      </c>
      <c r="K67" s="180" t="e">
        <f>NA()</f>
        <v>#N/A</v>
      </c>
      <c r="L67" s="180">
        <f>IF(ISNUMBER('将来負担比率（分子）の構造'!L$53), IF('将来負担比率（分子）の構造'!L$53 &lt; 0, 0, '将来負担比率（分子）の構造'!L$53), NA())</f>
        <v>463</v>
      </c>
      <c r="M67" s="180" t="e">
        <f>NA()</f>
        <v>#N/A</v>
      </c>
      <c r="N67" s="180" t="e">
        <f>NA()</f>
        <v>#N/A</v>
      </c>
      <c r="O67" s="180">
        <f>IF(ISNUMBER('将来負担比率（分子）の構造'!M$53), IF('将来負担比率（分子）の構造'!M$53 &lt; 0, 0, '将来負担比率（分子）の構造'!M$53), NA())</f>
        <v>1344</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2962</v>
      </c>
      <c r="C72" s="184">
        <f>基金残高に係る経年分析!G55</f>
        <v>2861</v>
      </c>
      <c r="D72" s="184">
        <f>基金残高に係る経年分析!H55</f>
        <v>2581</v>
      </c>
    </row>
    <row r="73" spans="1:16">
      <c r="A73" s="183" t="s">
        <v>77</v>
      </c>
      <c r="B73" s="184">
        <f>基金残高に係る経年分析!F56</f>
        <v>1130</v>
      </c>
      <c r="C73" s="184">
        <f>基金残高に係る経年分析!G56</f>
        <v>1148</v>
      </c>
      <c r="D73" s="184">
        <f>基金残高に係る経年分析!H56</f>
        <v>1148</v>
      </c>
    </row>
    <row r="74" spans="1:16">
      <c r="A74" s="183" t="s">
        <v>78</v>
      </c>
      <c r="B74" s="184">
        <f>基金残高に係る経年分析!F57</f>
        <v>2142</v>
      </c>
      <c r="C74" s="184">
        <f>基金残高に係る経年分析!G57</f>
        <v>2160</v>
      </c>
      <c r="D74" s="184">
        <f>基金残高に係る経年分析!H57</f>
        <v>2160</v>
      </c>
    </row>
  </sheetData>
  <sheetProtection algorithmName="SHA-512" hashValue="69qCSx9AC/nVUhE2M2TCFuMFqVAqcp/oyBZhGqCQgymKkfO07XTC39bO+jVLnCx6caMYAgUzWFDvx+3W7+Mw5A==" saltValue="qU8LXPy/7GeSLew7e7E0+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O31"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1471430</v>
      </c>
      <c r="S5" s="727"/>
      <c r="T5" s="727"/>
      <c r="U5" s="727"/>
      <c r="V5" s="727"/>
      <c r="W5" s="727"/>
      <c r="X5" s="727"/>
      <c r="Y5" s="773"/>
      <c r="Z5" s="791">
        <v>12.5</v>
      </c>
      <c r="AA5" s="791"/>
      <c r="AB5" s="791"/>
      <c r="AC5" s="791"/>
      <c r="AD5" s="792">
        <v>1471430</v>
      </c>
      <c r="AE5" s="792"/>
      <c r="AF5" s="792"/>
      <c r="AG5" s="792"/>
      <c r="AH5" s="792"/>
      <c r="AI5" s="792"/>
      <c r="AJ5" s="792"/>
      <c r="AK5" s="792"/>
      <c r="AL5" s="774">
        <v>25</v>
      </c>
      <c r="AM5" s="743"/>
      <c r="AN5" s="743"/>
      <c r="AO5" s="775"/>
      <c r="AP5" s="760" t="s">
        <v>225</v>
      </c>
      <c r="AQ5" s="761"/>
      <c r="AR5" s="761"/>
      <c r="AS5" s="761"/>
      <c r="AT5" s="761"/>
      <c r="AU5" s="761"/>
      <c r="AV5" s="761"/>
      <c r="AW5" s="761"/>
      <c r="AX5" s="761"/>
      <c r="AY5" s="761"/>
      <c r="AZ5" s="761"/>
      <c r="BA5" s="761"/>
      <c r="BB5" s="761"/>
      <c r="BC5" s="761"/>
      <c r="BD5" s="761"/>
      <c r="BE5" s="761"/>
      <c r="BF5" s="762"/>
      <c r="BG5" s="661">
        <v>1451610</v>
      </c>
      <c r="BH5" s="664"/>
      <c r="BI5" s="664"/>
      <c r="BJ5" s="664"/>
      <c r="BK5" s="664"/>
      <c r="BL5" s="664"/>
      <c r="BM5" s="664"/>
      <c r="BN5" s="665"/>
      <c r="BO5" s="723">
        <v>98.7</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66297</v>
      </c>
      <c r="S6" s="664"/>
      <c r="T6" s="664"/>
      <c r="U6" s="664"/>
      <c r="V6" s="664"/>
      <c r="W6" s="664"/>
      <c r="X6" s="664"/>
      <c r="Y6" s="665"/>
      <c r="Z6" s="723">
        <v>0.6</v>
      </c>
      <c r="AA6" s="723"/>
      <c r="AB6" s="723"/>
      <c r="AC6" s="723"/>
      <c r="AD6" s="724">
        <v>66297</v>
      </c>
      <c r="AE6" s="724"/>
      <c r="AF6" s="724"/>
      <c r="AG6" s="724"/>
      <c r="AH6" s="724"/>
      <c r="AI6" s="724"/>
      <c r="AJ6" s="724"/>
      <c r="AK6" s="724"/>
      <c r="AL6" s="666">
        <v>1.1000000000000001</v>
      </c>
      <c r="AM6" s="667"/>
      <c r="AN6" s="667"/>
      <c r="AO6" s="725"/>
      <c r="AP6" s="658" t="s">
        <v>231</v>
      </c>
      <c r="AQ6" s="659"/>
      <c r="AR6" s="659"/>
      <c r="AS6" s="659"/>
      <c r="AT6" s="659"/>
      <c r="AU6" s="659"/>
      <c r="AV6" s="659"/>
      <c r="AW6" s="659"/>
      <c r="AX6" s="659"/>
      <c r="AY6" s="659"/>
      <c r="AZ6" s="659"/>
      <c r="BA6" s="659"/>
      <c r="BB6" s="659"/>
      <c r="BC6" s="659"/>
      <c r="BD6" s="659"/>
      <c r="BE6" s="659"/>
      <c r="BF6" s="660"/>
      <c r="BG6" s="661">
        <v>1451610</v>
      </c>
      <c r="BH6" s="664"/>
      <c r="BI6" s="664"/>
      <c r="BJ6" s="664"/>
      <c r="BK6" s="664"/>
      <c r="BL6" s="664"/>
      <c r="BM6" s="664"/>
      <c r="BN6" s="665"/>
      <c r="BO6" s="723">
        <v>98.7</v>
      </c>
      <c r="BP6" s="723"/>
      <c r="BQ6" s="723"/>
      <c r="BR6" s="723"/>
      <c r="BS6" s="724" t="s">
        <v>129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86307</v>
      </c>
      <c r="CS6" s="664"/>
      <c r="CT6" s="664"/>
      <c r="CU6" s="664"/>
      <c r="CV6" s="664"/>
      <c r="CW6" s="664"/>
      <c r="CX6" s="664"/>
      <c r="CY6" s="665"/>
      <c r="CZ6" s="774">
        <v>0.8</v>
      </c>
      <c r="DA6" s="743"/>
      <c r="DB6" s="743"/>
      <c r="DC6" s="777"/>
      <c r="DD6" s="669" t="s">
        <v>129</v>
      </c>
      <c r="DE6" s="664"/>
      <c r="DF6" s="664"/>
      <c r="DG6" s="664"/>
      <c r="DH6" s="664"/>
      <c r="DI6" s="664"/>
      <c r="DJ6" s="664"/>
      <c r="DK6" s="664"/>
      <c r="DL6" s="664"/>
      <c r="DM6" s="664"/>
      <c r="DN6" s="664"/>
      <c r="DO6" s="664"/>
      <c r="DP6" s="665"/>
      <c r="DQ6" s="669">
        <v>86307</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3937</v>
      </c>
      <c r="S7" s="664"/>
      <c r="T7" s="664"/>
      <c r="U7" s="664"/>
      <c r="V7" s="664"/>
      <c r="W7" s="664"/>
      <c r="X7" s="664"/>
      <c r="Y7" s="665"/>
      <c r="Z7" s="723">
        <v>0</v>
      </c>
      <c r="AA7" s="723"/>
      <c r="AB7" s="723"/>
      <c r="AC7" s="723"/>
      <c r="AD7" s="724">
        <v>3937</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647165</v>
      </c>
      <c r="BH7" s="664"/>
      <c r="BI7" s="664"/>
      <c r="BJ7" s="664"/>
      <c r="BK7" s="664"/>
      <c r="BL7" s="664"/>
      <c r="BM7" s="664"/>
      <c r="BN7" s="665"/>
      <c r="BO7" s="723">
        <v>44</v>
      </c>
      <c r="BP7" s="723"/>
      <c r="BQ7" s="723"/>
      <c r="BR7" s="723"/>
      <c r="BS7" s="724" t="s">
        <v>226</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1421730</v>
      </c>
      <c r="CS7" s="664"/>
      <c r="CT7" s="664"/>
      <c r="CU7" s="664"/>
      <c r="CV7" s="664"/>
      <c r="CW7" s="664"/>
      <c r="CX7" s="664"/>
      <c r="CY7" s="665"/>
      <c r="CZ7" s="723">
        <v>12.4</v>
      </c>
      <c r="DA7" s="723"/>
      <c r="DB7" s="723"/>
      <c r="DC7" s="723"/>
      <c r="DD7" s="669">
        <v>232884</v>
      </c>
      <c r="DE7" s="664"/>
      <c r="DF7" s="664"/>
      <c r="DG7" s="664"/>
      <c r="DH7" s="664"/>
      <c r="DI7" s="664"/>
      <c r="DJ7" s="664"/>
      <c r="DK7" s="664"/>
      <c r="DL7" s="664"/>
      <c r="DM7" s="664"/>
      <c r="DN7" s="664"/>
      <c r="DO7" s="664"/>
      <c r="DP7" s="665"/>
      <c r="DQ7" s="669">
        <v>995764</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5582</v>
      </c>
      <c r="S8" s="664"/>
      <c r="T8" s="664"/>
      <c r="U8" s="664"/>
      <c r="V8" s="664"/>
      <c r="W8" s="664"/>
      <c r="X8" s="664"/>
      <c r="Y8" s="665"/>
      <c r="Z8" s="723">
        <v>0</v>
      </c>
      <c r="AA8" s="723"/>
      <c r="AB8" s="723"/>
      <c r="AC8" s="723"/>
      <c r="AD8" s="724">
        <v>5582</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28942</v>
      </c>
      <c r="BH8" s="664"/>
      <c r="BI8" s="664"/>
      <c r="BJ8" s="664"/>
      <c r="BK8" s="664"/>
      <c r="BL8" s="664"/>
      <c r="BM8" s="664"/>
      <c r="BN8" s="665"/>
      <c r="BO8" s="723">
        <v>2</v>
      </c>
      <c r="BP8" s="723"/>
      <c r="BQ8" s="723"/>
      <c r="BR8" s="723"/>
      <c r="BS8" s="669" t="s">
        <v>129</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2879958</v>
      </c>
      <c r="CS8" s="664"/>
      <c r="CT8" s="664"/>
      <c r="CU8" s="664"/>
      <c r="CV8" s="664"/>
      <c r="CW8" s="664"/>
      <c r="CX8" s="664"/>
      <c r="CY8" s="665"/>
      <c r="CZ8" s="723">
        <v>25.1</v>
      </c>
      <c r="DA8" s="723"/>
      <c r="DB8" s="723"/>
      <c r="DC8" s="723"/>
      <c r="DD8" s="669">
        <v>6429</v>
      </c>
      <c r="DE8" s="664"/>
      <c r="DF8" s="664"/>
      <c r="DG8" s="664"/>
      <c r="DH8" s="664"/>
      <c r="DI8" s="664"/>
      <c r="DJ8" s="664"/>
      <c r="DK8" s="664"/>
      <c r="DL8" s="664"/>
      <c r="DM8" s="664"/>
      <c r="DN8" s="664"/>
      <c r="DO8" s="664"/>
      <c r="DP8" s="665"/>
      <c r="DQ8" s="669">
        <v>1723225</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4369</v>
      </c>
      <c r="S9" s="664"/>
      <c r="T9" s="664"/>
      <c r="U9" s="664"/>
      <c r="V9" s="664"/>
      <c r="W9" s="664"/>
      <c r="X9" s="664"/>
      <c r="Y9" s="665"/>
      <c r="Z9" s="723">
        <v>0</v>
      </c>
      <c r="AA9" s="723"/>
      <c r="AB9" s="723"/>
      <c r="AC9" s="723"/>
      <c r="AD9" s="724">
        <v>4369</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573781</v>
      </c>
      <c r="BH9" s="664"/>
      <c r="BI9" s="664"/>
      <c r="BJ9" s="664"/>
      <c r="BK9" s="664"/>
      <c r="BL9" s="664"/>
      <c r="BM9" s="664"/>
      <c r="BN9" s="665"/>
      <c r="BO9" s="723">
        <v>39</v>
      </c>
      <c r="BP9" s="723"/>
      <c r="BQ9" s="723"/>
      <c r="BR9" s="723"/>
      <c r="BS9" s="669" t="s">
        <v>129</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346935</v>
      </c>
      <c r="CS9" s="664"/>
      <c r="CT9" s="664"/>
      <c r="CU9" s="664"/>
      <c r="CV9" s="664"/>
      <c r="CW9" s="664"/>
      <c r="CX9" s="664"/>
      <c r="CY9" s="665"/>
      <c r="CZ9" s="723">
        <v>3</v>
      </c>
      <c r="DA9" s="723"/>
      <c r="DB9" s="723"/>
      <c r="DC9" s="723"/>
      <c r="DD9" s="669">
        <v>86</v>
      </c>
      <c r="DE9" s="664"/>
      <c r="DF9" s="664"/>
      <c r="DG9" s="664"/>
      <c r="DH9" s="664"/>
      <c r="DI9" s="664"/>
      <c r="DJ9" s="664"/>
      <c r="DK9" s="664"/>
      <c r="DL9" s="664"/>
      <c r="DM9" s="664"/>
      <c r="DN9" s="664"/>
      <c r="DO9" s="664"/>
      <c r="DP9" s="665"/>
      <c r="DQ9" s="669">
        <v>289785</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23764</v>
      </c>
      <c r="BH10" s="664"/>
      <c r="BI10" s="664"/>
      <c r="BJ10" s="664"/>
      <c r="BK10" s="664"/>
      <c r="BL10" s="664"/>
      <c r="BM10" s="664"/>
      <c r="BN10" s="665"/>
      <c r="BO10" s="723">
        <v>1.6</v>
      </c>
      <c r="BP10" s="723"/>
      <c r="BQ10" s="723"/>
      <c r="BR10" s="723"/>
      <c r="BS10" s="669" t="s">
        <v>129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226</v>
      </c>
      <c r="CS10" s="664"/>
      <c r="CT10" s="664"/>
      <c r="CU10" s="664"/>
      <c r="CV10" s="664"/>
      <c r="CW10" s="664"/>
      <c r="CX10" s="664"/>
      <c r="CY10" s="665"/>
      <c r="CZ10" s="723" t="s">
        <v>129</v>
      </c>
      <c r="DA10" s="723"/>
      <c r="DB10" s="723"/>
      <c r="DC10" s="723"/>
      <c r="DD10" s="669" t="s">
        <v>129</v>
      </c>
      <c r="DE10" s="664"/>
      <c r="DF10" s="664"/>
      <c r="DG10" s="664"/>
      <c r="DH10" s="664"/>
      <c r="DI10" s="664"/>
      <c r="DJ10" s="664"/>
      <c r="DK10" s="664"/>
      <c r="DL10" s="664"/>
      <c r="DM10" s="664"/>
      <c r="DN10" s="664"/>
      <c r="DO10" s="664"/>
      <c r="DP10" s="665"/>
      <c r="DQ10" s="669" t="s">
        <v>226</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226</v>
      </c>
      <c r="AA11" s="723"/>
      <c r="AB11" s="723"/>
      <c r="AC11" s="723"/>
      <c r="AD11" s="724" t="s">
        <v>226</v>
      </c>
      <c r="AE11" s="724"/>
      <c r="AF11" s="724"/>
      <c r="AG11" s="724"/>
      <c r="AH11" s="724"/>
      <c r="AI11" s="724"/>
      <c r="AJ11" s="724"/>
      <c r="AK11" s="724"/>
      <c r="AL11" s="666" t="s">
        <v>226</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20678</v>
      </c>
      <c r="BH11" s="664"/>
      <c r="BI11" s="664"/>
      <c r="BJ11" s="664"/>
      <c r="BK11" s="664"/>
      <c r="BL11" s="664"/>
      <c r="BM11" s="664"/>
      <c r="BN11" s="665"/>
      <c r="BO11" s="723">
        <v>1.4</v>
      </c>
      <c r="BP11" s="723"/>
      <c r="BQ11" s="723"/>
      <c r="BR11" s="723"/>
      <c r="BS11" s="669" t="s">
        <v>139</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595061</v>
      </c>
      <c r="CS11" s="664"/>
      <c r="CT11" s="664"/>
      <c r="CU11" s="664"/>
      <c r="CV11" s="664"/>
      <c r="CW11" s="664"/>
      <c r="CX11" s="664"/>
      <c r="CY11" s="665"/>
      <c r="CZ11" s="723">
        <v>5.2</v>
      </c>
      <c r="DA11" s="723"/>
      <c r="DB11" s="723"/>
      <c r="DC11" s="723"/>
      <c r="DD11" s="669">
        <v>193525</v>
      </c>
      <c r="DE11" s="664"/>
      <c r="DF11" s="664"/>
      <c r="DG11" s="664"/>
      <c r="DH11" s="664"/>
      <c r="DI11" s="664"/>
      <c r="DJ11" s="664"/>
      <c r="DK11" s="664"/>
      <c r="DL11" s="664"/>
      <c r="DM11" s="664"/>
      <c r="DN11" s="664"/>
      <c r="DO11" s="664"/>
      <c r="DP11" s="665"/>
      <c r="DQ11" s="669">
        <v>280833</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276557</v>
      </c>
      <c r="S12" s="664"/>
      <c r="T12" s="664"/>
      <c r="U12" s="664"/>
      <c r="V12" s="664"/>
      <c r="W12" s="664"/>
      <c r="X12" s="664"/>
      <c r="Y12" s="665"/>
      <c r="Z12" s="723">
        <v>2.4</v>
      </c>
      <c r="AA12" s="723"/>
      <c r="AB12" s="723"/>
      <c r="AC12" s="723"/>
      <c r="AD12" s="724">
        <v>276557</v>
      </c>
      <c r="AE12" s="724"/>
      <c r="AF12" s="724"/>
      <c r="AG12" s="724"/>
      <c r="AH12" s="724"/>
      <c r="AI12" s="724"/>
      <c r="AJ12" s="724"/>
      <c r="AK12" s="724"/>
      <c r="AL12" s="666">
        <v>4.7</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654511</v>
      </c>
      <c r="BH12" s="664"/>
      <c r="BI12" s="664"/>
      <c r="BJ12" s="664"/>
      <c r="BK12" s="664"/>
      <c r="BL12" s="664"/>
      <c r="BM12" s="664"/>
      <c r="BN12" s="665"/>
      <c r="BO12" s="723">
        <v>44.5</v>
      </c>
      <c r="BP12" s="723"/>
      <c r="BQ12" s="723"/>
      <c r="BR12" s="723"/>
      <c r="BS12" s="669" t="s">
        <v>226</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287030</v>
      </c>
      <c r="CS12" s="664"/>
      <c r="CT12" s="664"/>
      <c r="CU12" s="664"/>
      <c r="CV12" s="664"/>
      <c r="CW12" s="664"/>
      <c r="CX12" s="664"/>
      <c r="CY12" s="665"/>
      <c r="CZ12" s="723">
        <v>2.5</v>
      </c>
      <c r="DA12" s="723"/>
      <c r="DB12" s="723"/>
      <c r="DC12" s="723"/>
      <c r="DD12" s="669">
        <v>91709</v>
      </c>
      <c r="DE12" s="664"/>
      <c r="DF12" s="664"/>
      <c r="DG12" s="664"/>
      <c r="DH12" s="664"/>
      <c r="DI12" s="664"/>
      <c r="DJ12" s="664"/>
      <c r="DK12" s="664"/>
      <c r="DL12" s="664"/>
      <c r="DM12" s="664"/>
      <c r="DN12" s="664"/>
      <c r="DO12" s="664"/>
      <c r="DP12" s="665"/>
      <c r="DQ12" s="669">
        <v>193457</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t="s">
        <v>226</v>
      </c>
      <c r="S13" s="664"/>
      <c r="T13" s="664"/>
      <c r="U13" s="664"/>
      <c r="V13" s="664"/>
      <c r="W13" s="664"/>
      <c r="X13" s="664"/>
      <c r="Y13" s="665"/>
      <c r="Z13" s="723" t="s">
        <v>226</v>
      </c>
      <c r="AA13" s="723"/>
      <c r="AB13" s="723"/>
      <c r="AC13" s="723"/>
      <c r="AD13" s="724" t="s">
        <v>129</v>
      </c>
      <c r="AE13" s="724"/>
      <c r="AF13" s="724"/>
      <c r="AG13" s="724"/>
      <c r="AH13" s="724"/>
      <c r="AI13" s="724"/>
      <c r="AJ13" s="724"/>
      <c r="AK13" s="724"/>
      <c r="AL13" s="666" t="s">
        <v>129</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645388</v>
      </c>
      <c r="BH13" s="664"/>
      <c r="BI13" s="664"/>
      <c r="BJ13" s="664"/>
      <c r="BK13" s="664"/>
      <c r="BL13" s="664"/>
      <c r="BM13" s="664"/>
      <c r="BN13" s="665"/>
      <c r="BO13" s="723">
        <v>43.9</v>
      </c>
      <c r="BP13" s="723"/>
      <c r="BQ13" s="723"/>
      <c r="BR13" s="723"/>
      <c r="BS13" s="669" t="s">
        <v>129</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992964</v>
      </c>
      <c r="CS13" s="664"/>
      <c r="CT13" s="664"/>
      <c r="CU13" s="664"/>
      <c r="CV13" s="664"/>
      <c r="CW13" s="664"/>
      <c r="CX13" s="664"/>
      <c r="CY13" s="665"/>
      <c r="CZ13" s="723">
        <v>8.6</v>
      </c>
      <c r="DA13" s="723"/>
      <c r="DB13" s="723"/>
      <c r="DC13" s="723"/>
      <c r="DD13" s="669">
        <v>236683</v>
      </c>
      <c r="DE13" s="664"/>
      <c r="DF13" s="664"/>
      <c r="DG13" s="664"/>
      <c r="DH13" s="664"/>
      <c r="DI13" s="664"/>
      <c r="DJ13" s="664"/>
      <c r="DK13" s="664"/>
      <c r="DL13" s="664"/>
      <c r="DM13" s="664"/>
      <c r="DN13" s="664"/>
      <c r="DO13" s="664"/>
      <c r="DP13" s="665"/>
      <c r="DQ13" s="669">
        <v>755659</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226</v>
      </c>
      <c r="AA14" s="723"/>
      <c r="AB14" s="723"/>
      <c r="AC14" s="723"/>
      <c r="AD14" s="724" t="s">
        <v>226</v>
      </c>
      <c r="AE14" s="724"/>
      <c r="AF14" s="724"/>
      <c r="AG14" s="724"/>
      <c r="AH14" s="724"/>
      <c r="AI14" s="724"/>
      <c r="AJ14" s="724"/>
      <c r="AK14" s="724"/>
      <c r="AL14" s="666" t="s">
        <v>129</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57678</v>
      </c>
      <c r="BH14" s="664"/>
      <c r="BI14" s="664"/>
      <c r="BJ14" s="664"/>
      <c r="BK14" s="664"/>
      <c r="BL14" s="664"/>
      <c r="BM14" s="664"/>
      <c r="BN14" s="665"/>
      <c r="BO14" s="723">
        <v>3.9</v>
      </c>
      <c r="BP14" s="723"/>
      <c r="BQ14" s="723"/>
      <c r="BR14" s="723"/>
      <c r="BS14" s="669" t="s">
        <v>129</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293008</v>
      </c>
      <c r="CS14" s="664"/>
      <c r="CT14" s="664"/>
      <c r="CU14" s="664"/>
      <c r="CV14" s="664"/>
      <c r="CW14" s="664"/>
      <c r="CX14" s="664"/>
      <c r="CY14" s="665"/>
      <c r="CZ14" s="723">
        <v>2.5</v>
      </c>
      <c r="DA14" s="723"/>
      <c r="DB14" s="723"/>
      <c r="DC14" s="723"/>
      <c r="DD14" s="669">
        <v>29444</v>
      </c>
      <c r="DE14" s="664"/>
      <c r="DF14" s="664"/>
      <c r="DG14" s="664"/>
      <c r="DH14" s="664"/>
      <c r="DI14" s="664"/>
      <c r="DJ14" s="664"/>
      <c r="DK14" s="664"/>
      <c r="DL14" s="664"/>
      <c r="DM14" s="664"/>
      <c r="DN14" s="664"/>
      <c r="DO14" s="664"/>
      <c r="DP14" s="665"/>
      <c r="DQ14" s="669">
        <v>264354</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17955</v>
      </c>
      <c r="S15" s="664"/>
      <c r="T15" s="664"/>
      <c r="U15" s="664"/>
      <c r="V15" s="664"/>
      <c r="W15" s="664"/>
      <c r="X15" s="664"/>
      <c r="Y15" s="665"/>
      <c r="Z15" s="723">
        <v>0.2</v>
      </c>
      <c r="AA15" s="723"/>
      <c r="AB15" s="723"/>
      <c r="AC15" s="723"/>
      <c r="AD15" s="724">
        <v>17955</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92256</v>
      </c>
      <c r="BH15" s="664"/>
      <c r="BI15" s="664"/>
      <c r="BJ15" s="664"/>
      <c r="BK15" s="664"/>
      <c r="BL15" s="664"/>
      <c r="BM15" s="664"/>
      <c r="BN15" s="665"/>
      <c r="BO15" s="723">
        <v>6.3</v>
      </c>
      <c r="BP15" s="723"/>
      <c r="BQ15" s="723"/>
      <c r="BR15" s="723"/>
      <c r="BS15" s="669" t="s">
        <v>226</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2899816</v>
      </c>
      <c r="CS15" s="664"/>
      <c r="CT15" s="664"/>
      <c r="CU15" s="664"/>
      <c r="CV15" s="664"/>
      <c r="CW15" s="664"/>
      <c r="CX15" s="664"/>
      <c r="CY15" s="665"/>
      <c r="CZ15" s="723">
        <v>25.2</v>
      </c>
      <c r="DA15" s="723"/>
      <c r="DB15" s="723"/>
      <c r="DC15" s="723"/>
      <c r="DD15" s="669">
        <v>2243186</v>
      </c>
      <c r="DE15" s="664"/>
      <c r="DF15" s="664"/>
      <c r="DG15" s="664"/>
      <c r="DH15" s="664"/>
      <c r="DI15" s="664"/>
      <c r="DJ15" s="664"/>
      <c r="DK15" s="664"/>
      <c r="DL15" s="664"/>
      <c r="DM15" s="664"/>
      <c r="DN15" s="664"/>
      <c r="DO15" s="664"/>
      <c r="DP15" s="665"/>
      <c r="DQ15" s="669">
        <v>689609</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139</v>
      </c>
      <c r="AA16" s="723"/>
      <c r="AB16" s="723"/>
      <c r="AC16" s="723"/>
      <c r="AD16" s="724" t="s">
        <v>129</v>
      </c>
      <c r="AE16" s="724"/>
      <c r="AF16" s="724"/>
      <c r="AG16" s="724"/>
      <c r="AH16" s="724"/>
      <c r="AI16" s="724"/>
      <c r="AJ16" s="724"/>
      <c r="AK16" s="724"/>
      <c r="AL16" s="666" t="s">
        <v>226</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118457</v>
      </c>
      <c r="CS16" s="664"/>
      <c r="CT16" s="664"/>
      <c r="CU16" s="664"/>
      <c r="CV16" s="664"/>
      <c r="CW16" s="664"/>
      <c r="CX16" s="664"/>
      <c r="CY16" s="665"/>
      <c r="CZ16" s="723">
        <v>1</v>
      </c>
      <c r="DA16" s="723"/>
      <c r="DB16" s="723"/>
      <c r="DC16" s="723"/>
      <c r="DD16" s="669" t="s">
        <v>226</v>
      </c>
      <c r="DE16" s="664"/>
      <c r="DF16" s="664"/>
      <c r="DG16" s="664"/>
      <c r="DH16" s="664"/>
      <c r="DI16" s="664"/>
      <c r="DJ16" s="664"/>
      <c r="DK16" s="664"/>
      <c r="DL16" s="664"/>
      <c r="DM16" s="664"/>
      <c r="DN16" s="664"/>
      <c r="DO16" s="664"/>
      <c r="DP16" s="665"/>
      <c r="DQ16" s="669">
        <v>49601</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9928</v>
      </c>
      <c r="S17" s="664"/>
      <c r="T17" s="664"/>
      <c r="U17" s="664"/>
      <c r="V17" s="664"/>
      <c r="W17" s="664"/>
      <c r="X17" s="664"/>
      <c r="Y17" s="665"/>
      <c r="Z17" s="723">
        <v>0.1</v>
      </c>
      <c r="AA17" s="723"/>
      <c r="AB17" s="723"/>
      <c r="AC17" s="723"/>
      <c r="AD17" s="724">
        <v>9928</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226</v>
      </c>
      <c r="BP17" s="723"/>
      <c r="BQ17" s="723"/>
      <c r="BR17" s="723"/>
      <c r="BS17" s="669" t="s">
        <v>129</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1575422</v>
      </c>
      <c r="CS17" s="664"/>
      <c r="CT17" s="664"/>
      <c r="CU17" s="664"/>
      <c r="CV17" s="664"/>
      <c r="CW17" s="664"/>
      <c r="CX17" s="664"/>
      <c r="CY17" s="665"/>
      <c r="CZ17" s="723">
        <v>13.7</v>
      </c>
      <c r="DA17" s="723"/>
      <c r="DB17" s="723"/>
      <c r="DC17" s="723"/>
      <c r="DD17" s="669" t="s">
        <v>129</v>
      </c>
      <c r="DE17" s="664"/>
      <c r="DF17" s="664"/>
      <c r="DG17" s="664"/>
      <c r="DH17" s="664"/>
      <c r="DI17" s="664"/>
      <c r="DJ17" s="664"/>
      <c r="DK17" s="664"/>
      <c r="DL17" s="664"/>
      <c r="DM17" s="664"/>
      <c r="DN17" s="664"/>
      <c r="DO17" s="664"/>
      <c r="DP17" s="665"/>
      <c r="DQ17" s="669">
        <v>1567283</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4302739</v>
      </c>
      <c r="S18" s="664"/>
      <c r="T18" s="664"/>
      <c r="U18" s="664"/>
      <c r="V18" s="664"/>
      <c r="W18" s="664"/>
      <c r="X18" s="664"/>
      <c r="Y18" s="665"/>
      <c r="Z18" s="723">
        <v>36.6</v>
      </c>
      <c r="AA18" s="723"/>
      <c r="AB18" s="723"/>
      <c r="AC18" s="723"/>
      <c r="AD18" s="724">
        <v>4020870</v>
      </c>
      <c r="AE18" s="724"/>
      <c r="AF18" s="724"/>
      <c r="AG18" s="724"/>
      <c r="AH18" s="724"/>
      <c r="AI18" s="724"/>
      <c r="AJ18" s="724"/>
      <c r="AK18" s="724"/>
      <c r="AL18" s="666">
        <v>68.3</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226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139</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4020870</v>
      </c>
      <c r="S19" s="664"/>
      <c r="T19" s="664"/>
      <c r="U19" s="664"/>
      <c r="V19" s="664"/>
      <c r="W19" s="664"/>
      <c r="X19" s="664"/>
      <c r="Y19" s="665"/>
      <c r="Z19" s="723">
        <v>34.200000000000003</v>
      </c>
      <c r="AA19" s="723"/>
      <c r="AB19" s="723"/>
      <c r="AC19" s="723"/>
      <c r="AD19" s="724">
        <v>4020870</v>
      </c>
      <c r="AE19" s="724"/>
      <c r="AF19" s="724"/>
      <c r="AG19" s="724"/>
      <c r="AH19" s="724"/>
      <c r="AI19" s="724"/>
      <c r="AJ19" s="724"/>
      <c r="AK19" s="724"/>
      <c r="AL19" s="666">
        <v>68.3</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19820</v>
      </c>
      <c r="BH19" s="664"/>
      <c r="BI19" s="664"/>
      <c r="BJ19" s="664"/>
      <c r="BK19" s="664"/>
      <c r="BL19" s="664"/>
      <c r="BM19" s="664"/>
      <c r="BN19" s="665"/>
      <c r="BO19" s="723">
        <v>1.3</v>
      </c>
      <c r="BP19" s="723"/>
      <c r="BQ19" s="723"/>
      <c r="BR19" s="723"/>
      <c r="BS19" s="669" t="s">
        <v>129</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226</v>
      </c>
      <c r="CS19" s="664"/>
      <c r="CT19" s="664"/>
      <c r="CU19" s="664"/>
      <c r="CV19" s="664"/>
      <c r="CW19" s="664"/>
      <c r="CX19" s="664"/>
      <c r="CY19" s="665"/>
      <c r="CZ19" s="723" t="s">
        <v>226</v>
      </c>
      <c r="DA19" s="723"/>
      <c r="DB19" s="723"/>
      <c r="DC19" s="723"/>
      <c r="DD19" s="669" t="s">
        <v>129</v>
      </c>
      <c r="DE19" s="664"/>
      <c r="DF19" s="664"/>
      <c r="DG19" s="664"/>
      <c r="DH19" s="664"/>
      <c r="DI19" s="664"/>
      <c r="DJ19" s="664"/>
      <c r="DK19" s="664"/>
      <c r="DL19" s="664"/>
      <c r="DM19" s="664"/>
      <c r="DN19" s="664"/>
      <c r="DO19" s="664"/>
      <c r="DP19" s="665"/>
      <c r="DQ19" s="669" t="s">
        <v>226</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281869</v>
      </c>
      <c r="S20" s="664"/>
      <c r="T20" s="664"/>
      <c r="U20" s="664"/>
      <c r="V20" s="664"/>
      <c r="W20" s="664"/>
      <c r="X20" s="664"/>
      <c r="Y20" s="665"/>
      <c r="Z20" s="723">
        <v>2.4</v>
      </c>
      <c r="AA20" s="723"/>
      <c r="AB20" s="723"/>
      <c r="AC20" s="723"/>
      <c r="AD20" s="724" t="s">
        <v>129</v>
      </c>
      <c r="AE20" s="724"/>
      <c r="AF20" s="724"/>
      <c r="AG20" s="724"/>
      <c r="AH20" s="724"/>
      <c r="AI20" s="724"/>
      <c r="AJ20" s="724"/>
      <c r="AK20" s="724"/>
      <c r="AL20" s="666" t="s">
        <v>129</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19820</v>
      </c>
      <c r="BH20" s="664"/>
      <c r="BI20" s="664"/>
      <c r="BJ20" s="664"/>
      <c r="BK20" s="664"/>
      <c r="BL20" s="664"/>
      <c r="BM20" s="664"/>
      <c r="BN20" s="665"/>
      <c r="BO20" s="723">
        <v>1.3</v>
      </c>
      <c r="BP20" s="723"/>
      <c r="BQ20" s="723"/>
      <c r="BR20" s="723"/>
      <c r="BS20" s="669" t="s">
        <v>129</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11496688</v>
      </c>
      <c r="CS20" s="664"/>
      <c r="CT20" s="664"/>
      <c r="CU20" s="664"/>
      <c r="CV20" s="664"/>
      <c r="CW20" s="664"/>
      <c r="CX20" s="664"/>
      <c r="CY20" s="665"/>
      <c r="CZ20" s="723">
        <v>100</v>
      </c>
      <c r="DA20" s="723"/>
      <c r="DB20" s="723"/>
      <c r="DC20" s="723"/>
      <c r="DD20" s="669">
        <v>3033946</v>
      </c>
      <c r="DE20" s="664"/>
      <c r="DF20" s="664"/>
      <c r="DG20" s="664"/>
      <c r="DH20" s="664"/>
      <c r="DI20" s="664"/>
      <c r="DJ20" s="664"/>
      <c r="DK20" s="664"/>
      <c r="DL20" s="664"/>
      <c r="DM20" s="664"/>
      <c r="DN20" s="664"/>
      <c r="DO20" s="664"/>
      <c r="DP20" s="665"/>
      <c r="DQ20" s="669">
        <v>6895877</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226</v>
      </c>
      <c r="AA21" s="723"/>
      <c r="AB21" s="723"/>
      <c r="AC21" s="723"/>
      <c r="AD21" s="724" t="s">
        <v>129</v>
      </c>
      <c r="AE21" s="724"/>
      <c r="AF21" s="724"/>
      <c r="AG21" s="724"/>
      <c r="AH21" s="724"/>
      <c r="AI21" s="724"/>
      <c r="AJ21" s="724"/>
      <c r="AK21" s="724"/>
      <c r="AL21" s="666" t="s">
        <v>129</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19820</v>
      </c>
      <c r="BH21" s="664"/>
      <c r="BI21" s="664"/>
      <c r="BJ21" s="664"/>
      <c r="BK21" s="664"/>
      <c r="BL21" s="664"/>
      <c r="BM21" s="664"/>
      <c r="BN21" s="665"/>
      <c r="BO21" s="723">
        <v>1.3</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6158794</v>
      </c>
      <c r="S22" s="664"/>
      <c r="T22" s="664"/>
      <c r="U22" s="664"/>
      <c r="V22" s="664"/>
      <c r="W22" s="664"/>
      <c r="X22" s="664"/>
      <c r="Y22" s="665"/>
      <c r="Z22" s="723">
        <v>52.4</v>
      </c>
      <c r="AA22" s="723"/>
      <c r="AB22" s="723"/>
      <c r="AC22" s="723"/>
      <c r="AD22" s="724">
        <v>5876925</v>
      </c>
      <c r="AE22" s="724"/>
      <c r="AF22" s="724"/>
      <c r="AG22" s="724"/>
      <c r="AH22" s="724"/>
      <c r="AI22" s="724"/>
      <c r="AJ22" s="724"/>
      <c r="AK22" s="724"/>
      <c r="AL22" s="666">
        <v>99.8</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226</v>
      </c>
      <c r="BP22" s="723"/>
      <c r="BQ22" s="723"/>
      <c r="BR22" s="723"/>
      <c r="BS22" s="669" t="s">
        <v>139</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1765</v>
      </c>
      <c r="S23" s="664"/>
      <c r="T23" s="664"/>
      <c r="U23" s="664"/>
      <c r="V23" s="664"/>
      <c r="W23" s="664"/>
      <c r="X23" s="664"/>
      <c r="Y23" s="665"/>
      <c r="Z23" s="723">
        <v>0</v>
      </c>
      <c r="AA23" s="723"/>
      <c r="AB23" s="723"/>
      <c r="AC23" s="723"/>
      <c r="AD23" s="724">
        <v>1765</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59794</v>
      </c>
      <c r="S24" s="664"/>
      <c r="T24" s="664"/>
      <c r="U24" s="664"/>
      <c r="V24" s="664"/>
      <c r="W24" s="664"/>
      <c r="X24" s="664"/>
      <c r="Y24" s="665"/>
      <c r="Z24" s="723">
        <v>0.5</v>
      </c>
      <c r="AA24" s="723"/>
      <c r="AB24" s="723"/>
      <c r="AC24" s="723"/>
      <c r="AD24" s="724" t="s">
        <v>226</v>
      </c>
      <c r="AE24" s="724"/>
      <c r="AF24" s="724"/>
      <c r="AG24" s="724"/>
      <c r="AH24" s="724"/>
      <c r="AI24" s="724"/>
      <c r="AJ24" s="724"/>
      <c r="AK24" s="724"/>
      <c r="AL24" s="666" t="s">
        <v>129</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4653766</v>
      </c>
      <c r="CS24" s="727"/>
      <c r="CT24" s="727"/>
      <c r="CU24" s="727"/>
      <c r="CV24" s="727"/>
      <c r="CW24" s="727"/>
      <c r="CX24" s="727"/>
      <c r="CY24" s="773"/>
      <c r="CZ24" s="774">
        <v>40.5</v>
      </c>
      <c r="DA24" s="743"/>
      <c r="DB24" s="743"/>
      <c r="DC24" s="777"/>
      <c r="DD24" s="772">
        <v>3579289</v>
      </c>
      <c r="DE24" s="727"/>
      <c r="DF24" s="727"/>
      <c r="DG24" s="727"/>
      <c r="DH24" s="727"/>
      <c r="DI24" s="727"/>
      <c r="DJ24" s="727"/>
      <c r="DK24" s="773"/>
      <c r="DL24" s="772">
        <v>3238279</v>
      </c>
      <c r="DM24" s="727"/>
      <c r="DN24" s="727"/>
      <c r="DO24" s="727"/>
      <c r="DP24" s="727"/>
      <c r="DQ24" s="727"/>
      <c r="DR24" s="727"/>
      <c r="DS24" s="727"/>
      <c r="DT24" s="727"/>
      <c r="DU24" s="727"/>
      <c r="DV24" s="773"/>
      <c r="DW24" s="774">
        <v>52.7</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160612</v>
      </c>
      <c r="S25" s="664"/>
      <c r="T25" s="664"/>
      <c r="U25" s="664"/>
      <c r="V25" s="664"/>
      <c r="W25" s="664"/>
      <c r="X25" s="664"/>
      <c r="Y25" s="665"/>
      <c r="Z25" s="723">
        <v>1.4</v>
      </c>
      <c r="AA25" s="723"/>
      <c r="AB25" s="723"/>
      <c r="AC25" s="723"/>
      <c r="AD25" s="724">
        <v>2558</v>
      </c>
      <c r="AE25" s="724"/>
      <c r="AF25" s="724"/>
      <c r="AG25" s="724"/>
      <c r="AH25" s="724"/>
      <c r="AI25" s="724"/>
      <c r="AJ25" s="724"/>
      <c r="AK25" s="724"/>
      <c r="AL25" s="666">
        <v>0</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226</v>
      </c>
      <c r="BP25" s="723"/>
      <c r="BQ25" s="723"/>
      <c r="BR25" s="723"/>
      <c r="BS25" s="669" t="s">
        <v>226</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1433855</v>
      </c>
      <c r="CS25" s="662"/>
      <c r="CT25" s="662"/>
      <c r="CU25" s="662"/>
      <c r="CV25" s="662"/>
      <c r="CW25" s="662"/>
      <c r="CX25" s="662"/>
      <c r="CY25" s="663"/>
      <c r="CZ25" s="666">
        <v>12.5</v>
      </c>
      <c r="DA25" s="695"/>
      <c r="DB25" s="695"/>
      <c r="DC25" s="696"/>
      <c r="DD25" s="669">
        <v>1319087</v>
      </c>
      <c r="DE25" s="662"/>
      <c r="DF25" s="662"/>
      <c r="DG25" s="662"/>
      <c r="DH25" s="662"/>
      <c r="DI25" s="662"/>
      <c r="DJ25" s="662"/>
      <c r="DK25" s="663"/>
      <c r="DL25" s="669">
        <v>1307862</v>
      </c>
      <c r="DM25" s="662"/>
      <c r="DN25" s="662"/>
      <c r="DO25" s="662"/>
      <c r="DP25" s="662"/>
      <c r="DQ25" s="662"/>
      <c r="DR25" s="662"/>
      <c r="DS25" s="662"/>
      <c r="DT25" s="662"/>
      <c r="DU25" s="662"/>
      <c r="DV25" s="663"/>
      <c r="DW25" s="666">
        <v>21.3</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29700</v>
      </c>
      <c r="S26" s="664"/>
      <c r="T26" s="664"/>
      <c r="U26" s="664"/>
      <c r="V26" s="664"/>
      <c r="W26" s="664"/>
      <c r="X26" s="664"/>
      <c r="Y26" s="665"/>
      <c r="Z26" s="723">
        <v>0.3</v>
      </c>
      <c r="AA26" s="723"/>
      <c r="AB26" s="723"/>
      <c r="AC26" s="723"/>
      <c r="AD26" s="724" t="s">
        <v>129</v>
      </c>
      <c r="AE26" s="724"/>
      <c r="AF26" s="724"/>
      <c r="AG26" s="724"/>
      <c r="AH26" s="724"/>
      <c r="AI26" s="724"/>
      <c r="AJ26" s="724"/>
      <c r="AK26" s="724"/>
      <c r="AL26" s="666" t="s">
        <v>129</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226</v>
      </c>
      <c r="BP26" s="723"/>
      <c r="BQ26" s="723"/>
      <c r="BR26" s="723"/>
      <c r="BS26" s="669" t="s">
        <v>129</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906858</v>
      </c>
      <c r="CS26" s="664"/>
      <c r="CT26" s="664"/>
      <c r="CU26" s="664"/>
      <c r="CV26" s="664"/>
      <c r="CW26" s="664"/>
      <c r="CX26" s="664"/>
      <c r="CY26" s="665"/>
      <c r="CZ26" s="666">
        <v>7.9</v>
      </c>
      <c r="DA26" s="695"/>
      <c r="DB26" s="695"/>
      <c r="DC26" s="696"/>
      <c r="DD26" s="669">
        <v>805941</v>
      </c>
      <c r="DE26" s="664"/>
      <c r="DF26" s="664"/>
      <c r="DG26" s="664"/>
      <c r="DH26" s="664"/>
      <c r="DI26" s="664"/>
      <c r="DJ26" s="664"/>
      <c r="DK26" s="665"/>
      <c r="DL26" s="669" t="s">
        <v>226</v>
      </c>
      <c r="DM26" s="664"/>
      <c r="DN26" s="664"/>
      <c r="DO26" s="664"/>
      <c r="DP26" s="664"/>
      <c r="DQ26" s="664"/>
      <c r="DR26" s="664"/>
      <c r="DS26" s="664"/>
      <c r="DT26" s="664"/>
      <c r="DU26" s="664"/>
      <c r="DV26" s="665"/>
      <c r="DW26" s="666" t="s">
        <v>129</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1181094</v>
      </c>
      <c r="S27" s="664"/>
      <c r="T27" s="664"/>
      <c r="U27" s="664"/>
      <c r="V27" s="664"/>
      <c r="W27" s="664"/>
      <c r="X27" s="664"/>
      <c r="Y27" s="665"/>
      <c r="Z27" s="723">
        <v>10</v>
      </c>
      <c r="AA27" s="723"/>
      <c r="AB27" s="723"/>
      <c r="AC27" s="723"/>
      <c r="AD27" s="724" t="s">
        <v>129</v>
      </c>
      <c r="AE27" s="724"/>
      <c r="AF27" s="724"/>
      <c r="AG27" s="724"/>
      <c r="AH27" s="724"/>
      <c r="AI27" s="724"/>
      <c r="AJ27" s="724"/>
      <c r="AK27" s="724"/>
      <c r="AL27" s="666" t="s">
        <v>129</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1471430</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1644654</v>
      </c>
      <c r="CS27" s="662"/>
      <c r="CT27" s="662"/>
      <c r="CU27" s="662"/>
      <c r="CV27" s="662"/>
      <c r="CW27" s="662"/>
      <c r="CX27" s="662"/>
      <c r="CY27" s="663"/>
      <c r="CZ27" s="666">
        <v>14.3</v>
      </c>
      <c r="DA27" s="695"/>
      <c r="DB27" s="695"/>
      <c r="DC27" s="696"/>
      <c r="DD27" s="669">
        <v>693084</v>
      </c>
      <c r="DE27" s="662"/>
      <c r="DF27" s="662"/>
      <c r="DG27" s="662"/>
      <c r="DH27" s="662"/>
      <c r="DI27" s="662"/>
      <c r="DJ27" s="662"/>
      <c r="DK27" s="663"/>
      <c r="DL27" s="669">
        <v>679280</v>
      </c>
      <c r="DM27" s="662"/>
      <c r="DN27" s="662"/>
      <c r="DO27" s="662"/>
      <c r="DP27" s="662"/>
      <c r="DQ27" s="662"/>
      <c r="DR27" s="662"/>
      <c r="DS27" s="662"/>
      <c r="DT27" s="662"/>
      <c r="DU27" s="662"/>
      <c r="DV27" s="663"/>
      <c r="DW27" s="666">
        <v>11.1</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226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1575257</v>
      </c>
      <c r="CS28" s="664"/>
      <c r="CT28" s="664"/>
      <c r="CU28" s="664"/>
      <c r="CV28" s="664"/>
      <c r="CW28" s="664"/>
      <c r="CX28" s="664"/>
      <c r="CY28" s="665"/>
      <c r="CZ28" s="666">
        <v>13.7</v>
      </c>
      <c r="DA28" s="695"/>
      <c r="DB28" s="695"/>
      <c r="DC28" s="696"/>
      <c r="DD28" s="669">
        <v>1567118</v>
      </c>
      <c r="DE28" s="664"/>
      <c r="DF28" s="664"/>
      <c r="DG28" s="664"/>
      <c r="DH28" s="664"/>
      <c r="DI28" s="664"/>
      <c r="DJ28" s="664"/>
      <c r="DK28" s="665"/>
      <c r="DL28" s="669">
        <v>1251137</v>
      </c>
      <c r="DM28" s="664"/>
      <c r="DN28" s="664"/>
      <c r="DO28" s="664"/>
      <c r="DP28" s="664"/>
      <c r="DQ28" s="664"/>
      <c r="DR28" s="664"/>
      <c r="DS28" s="664"/>
      <c r="DT28" s="664"/>
      <c r="DU28" s="664"/>
      <c r="DV28" s="665"/>
      <c r="DW28" s="666">
        <v>20.399999999999999</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756661</v>
      </c>
      <c r="S29" s="664"/>
      <c r="T29" s="664"/>
      <c r="U29" s="664"/>
      <c r="V29" s="664"/>
      <c r="W29" s="664"/>
      <c r="X29" s="664"/>
      <c r="Y29" s="665"/>
      <c r="Z29" s="723">
        <v>6.4</v>
      </c>
      <c r="AA29" s="723"/>
      <c r="AB29" s="723"/>
      <c r="AC29" s="723"/>
      <c r="AD29" s="724" t="s">
        <v>129</v>
      </c>
      <c r="AE29" s="724"/>
      <c r="AF29" s="724"/>
      <c r="AG29" s="724"/>
      <c r="AH29" s="724"/>
      <c r="AI29" s="724"/>
      <c r="AJ29" s="724"/>
      <c r="AK29" s="724"/>
      <c r="AL29" s="666" t="s">
        <v>226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1575146</v>
      </c>
      <c r="CS29" s="662"/>
      <c r="CT29" s="662"/>
      <c r="CU29" s="662"/>
      <c r="CV29" s="662"/>
      <c r="CW29" s="662"/>
      <c r="CX29" s="662"/>
      <c r="CY29" s="663"/>
      <c r="CZ29" s="666">
        <v>13.7</v>
      </c>
      <c r="DA29" s="695"/>
      <c r="DB29" s="695"/>
      <c r="DC29" s="696"/>
      <c r="DD29" s="669">
        <v>1567007</v>
      </c>
      <c r="DE29" s="662"/>
      <c r="DF29" s="662"/>
      <c r="DG29" s="662"/>
      <c r="DH29" s="662"/>
      <c r="DI29" s="662"/>
      <c r="DJ29" s="662"/>
      <c r="DK29" s="663"/>
      <c r="DL29" s="669">
        <v>1251026</v>
      </c>
      <c r="DM29" s="662"/>
      <c r="DN29" s="662"/>
      <c r="DO29" s="662"/>
      <c r="DP29" s="662"/>
      <c r="DQ29" s="662"/>
      <c r="DR29" s="662"/>
      <c r="DS29" s="662"/>
      <c r="DT29" s="662"/>
      <c r="DU29" s="662"/>
      <c r="DV29" s="663"/>
      <c r="DW29" s="666">
        <v>20.399999999999999</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10795</v>
      </c>
      <c r="S30" s="664"/>
      <c r="T30" s="664"/>
      <c r="U30" s="664"/>
      <c r="V30" s="664"/>
      <c r="W30" s="664"/>
      <c r="X30" s="664"/>
      <c r="Y30" s="665"/>
      <c r="Z30" s="723">
        <v>0.1</v>
      </c>
      <c r="AA30" s="723"/>
      <c r="AB30" s="723"/>
      <c r="AC30" s="723"/>
      <c r="AD30" s="724">
        <v>8824</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99.3</v>
      </c>
      <c r="BH30" s="742"/>
      <c r="BI30" s="742"/>
      <c r="BJ30" s="742"/>
      <c r="BK30" s="742"/>
      <c r="BL30" s="742"/>
      <c r="BM30" s="743">
        <v>97.8</v>
      </c>
      <c r="BN30" s="742"/>
      <c r="BO30" s="742"/>
      <c r="BP30" s="742"/>
      <c r="BQ30" s="744"/>
      <c r="BR30" s="741">
        <v>99.2</v>
      </c>
      <c r="BS30" s="742"/>
      <c r="BT30" s="742"/>
      <c r="BU30" s="742"/>
      <c r="BV30" s="742"/>
      <c r="BW30" s="742"/>
      <c r="BX30" s="743">
        <v>95.7</v>
      </c>
      <c r="BY30" s="742"/>
      <c r="BZ30" s="742"/>
      <c r="CA30" s="742"/>
      <c r="CB30" s="744"/>
      <c r="CD30" s="747"/>
      <c r="CE30" s="748"/>
      <c r="CF30" s="705" t="s">
        <v>309</v>
      </c>
      <c r="CG30" s="702"/>
      <c r="CH30" s="702"/>
      <c r="CI30" s="702"/>
      <c r="CJ30" s="702"/>
      <c r="CK30" s="702"/>
      <c r="CL30" s="702"/>
      <c r="CM30" s="702"/>
      <c r="CN30" s="702"/>
      <c r="CO30" s="702"/>
      <c r="CP30" s="702"/>
      <c r="CQ30" s="703"/>
      <c r="CR30" s="661">
        <v>1471996</v>
      </c>
      <c r="CS30" s="664"/>
      <c r="CT30" s="664"/>
      <c r="CU30" s="664"/>
      <c r="CV30" s="664"/>
      <c r="CW30" s="664"/>
      <c r="CX30" s="664"/>
      <c r="CY30" s="665"/>
      <c r="CZ30" s="666">
        <v>12.8</v>
      </c>
      <c r="DA30" s="695"/>
      <c r="DB30" s="695"/>
      <c r="DC30" s="696"/>
      <c r="DD30" s="669">
        <v>1464040</v>
      </c>
      <c r="DE30" s="664"/>
      <c r="DF30" s="664"/>
      <c r="DG30" s="664"/>
      <c r="DH30" s="664"/>
      <c r="DI30" s="664"/>
      <c r="DJ30" s="664"/>
      <c r="DK30" s="665"/>
      <c r="DL30" s="669">
        <v>1148059</v>
      </c>
      <c r="DM30" s="664"/>
      <c r="DN30" s="664"/>
      <c r="DO30" s="664"/>
      <c r="DP30" s="664"/>
      <c r="DQ30" s="664"/>
      <c r="DR30" s="664"/>
      <c r="DS30" s="664"/>
      <c r="DT30" s="664"/>
      <c r="DU30" s="664"/>
      <c r="DV30" s="665"/>
      <c r="DW30" s="666">
        <v>18.7</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141719</v>
      </c>
      <c r="S31" s="664"/>
      <c r="T31" s="664"/>
      <c r="U31" s="664"/>
      <c r="V31" s="664"/>
      <c r="W31" s="664"/>
      <c r="X31" s="664"/>
      <c r="Y31" s="665"/>
      <c r="Z31" s="723">
        <v>1.2</v>
      </c>
      <c r="AA31" s="723"/>
      <c r="AB31" s="723"/>
      <c r="AC31" s="723"/>
      <c r="AD31" s="724" t="s">
        <v>129</v>
      </c>
      <c r="AE31" s="724"/>
      <c r="AF31" s="724"/>
      <c r="AG31" s="724"/>
      <c r="AH31" s="724"/>
      <c r="AI31" s="724"/>
      <c r="AJ31" s="724"/>
      <c r="AK31" s="724"/>
      <c r="AL31" s="666" t="s">
        <v>139</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98.6</v>
      </c>
      <c r="BN31" s="740"/>
      <c r="BO31" s="740"/>
      <c r="BP31" s="740"/>
      <c r="BQ31" s="701"/>
      <c r="BR31" s="739">
        <v>99.4</v>
      </c>
      <c r="BS31" s="662"/>
      <c r="BT31" s="662"/>
      <c r="BU31" s="662"/>
      <c r="BV31" s="662"/>
      <c r="BW31" s="662"/>
      <c r="BX31" s="667">
        <v>97.8</v>
      </c>
      <c r="BY31" s="740"/>
      <c r="BZ31" s="740"/>
      <c r="CA31" s="740"/>
      <c r="CB31" s="701"/>
      <c r="CD31" s="747"/>
      <c r="CE31" s="748"/>
      <c r="CF31" s="705" t="s">
        <v>313</v>
      </c>
      <c r="CG31" s="702"/>
      <c r="CH31" s="702"/>
      <c r="CI31" s="702"/>
      <c r="CJ31" s="702"/>
      <c r="CK31" s="702"/>
      <c r="CL31" s="702"/>
      <c r="CM31" s="702"/>
      <c r="CN31" s="702"/>
      <c r="CO31" s="702"/>
      <c r="CP31" s="702"/>
      <c r="CQ31" s="703"/>
      <c r="CR31" s="661">
        <v>103150</v>
      </c>
      <c r="CS31" s="662"/>
      <c r="CT31" s="662"/>
      <c r="CU31" s="662"/>
      <c r="CV31" s="662"/>
      <c r="CW31" s="662"/>
      <c r="CX31" s="662"/>
      <c r="CY31" s="663"/>
      <c r="CZ31" s="666">
        <v>0.9</v>
      </c>
      <c r="DA31" s="695"/>
      <c r="DB31" s="695"/>
      <c r="DC31" s="696"/>
      <c r="DD31" s="669">
        <v>102967</v>
      </c>
      <c r="DE31" s="662"/>
      <c r="DF31" s="662"/>
      <c r="DG31" s="662"/>
      <c r="DH31" s="662"/>
      <c r="DI31" s="662"/>
      <c r="DJ31" s="662"/>
      <c r="DK31" s="663"/>
      <c r="DL31" s="669">
        <v>102967</v>
      </c>
      <c r="DM31" s="662"/>
      <c r="DN31" s="662"/>
      <c r="DO31" s="662"/>
      <c r="DP31" s="662"/>
      <c r="DQ31" s="662"/>
      <c r="DR31" s="662"/>
      <c r="DS31" s="662"/>
      <c r="DT31" s="662"/>
      <c r="DU31" s="662"/>
      <c r="DV31" s="663"/>
      <c r="DW31" s="666">
        <v>1.7</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447230</v>
      </c>
      <c r="S32" s="664"/>
      <c r="T32" s="664"/>
      <c r="U32" s="664"/>
      <c r="V32" s="664"/>
      <c r="W32" s="664"/>
      <c r="X32" s="664"/>
      <c r="Y32" s="665"/>
      <c r="Z32" s="723">
        <v>3.8</v>
      </c>
      <c r="AA32" s="723"/>
      <c r="AB32" s="723"/>
      <c r="AC32" s="723"/>
      <c r="AD32" s="724" t="s">
        <v>129</v>
      </c>
      <c r="AE32" s="724"/>
      <c r="AF32" s="724"/>
      <c r="AG32" s="724"/>
      <c r="AH32" s="724"/>
      <c r="AI32" s="724"/>
      <c r="AJ32" s="724"/>
      <c r="AK32" s="724"/>
      <c r="AL32" s="666" t="s">
        <v>226</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99.1</v>
      </c>
      <c r="BH32" s="677"/>
      <c r="BI32" s="677"/>
      <c r="BJ32" s="677"/>
      <c r="BK32" s="677"/>
      <c r="BL32" s="677"/>
      <c r="BM32" s="721">
        <v>96.7</v>
      </c>
      <c r="BN32" s="677"/>
      <c r="BO32" s="677"/>
      <c r="BP32" s="677"/>
      <c r="BQ32" s="714"/>
      <c r="BR32" s="738">
        <v>99</v>
      </c>
      <c r="BS32" s="677"/>
      <c r="BT32" s="677"/>
      <c r="BU32" s="677"/>
      <c r="BV32" s="677"/>
      <c r="BW32" s="677"/>
      <c r="BX32" s="721">
        <v>92.8</v>
      </c>
      <c r="BY32" s="677"/>
      <c r="BZ32" s="677"/>
      <c r="CA32" s="677"/>
      <c r="CB32" s="714"/>
      <c r="CD32" s="749"/>
      <c r="CE32" s="750"/>
      <c r="CF32" s="705" t="s">
        <v>316</v>
      </c>
      <c r="CG32" s="702"/>
      <c r="CH32" s="702"/>
      <c r="CI32" s="702"/>
      <c r="CJ32" s="702"/>
      <c r="CK32" s="702"/>
      <c r="CL32" s="702"/>
      <c r="CM32" s="702"/>
      <c r="CN32" s="702"/>
      <c r="CO32" s="702"/>
      <c r="CP32" s="702"/>
      <c r="CQ32" s="703"/>
      <c r="CR32" s="661">
        <v>111</v>
      </c>
      <c r="CS32" s="664"/>
      <c r="CT32" s="664"/>
      <c r="CU32" s="664"/>
      <c r="CV32" s="664"/>
      <c r="CW32" s="664"/>
      <c r="CX32" s="664"/>
      <c r="CY32" s="665"/>
      <c r="CZ32" s="666">
        <v>0</v>
      </c>
      <c r="DA32" s="695"/>
      <c r="DB32" s="695"/>
      <c r="DC32" s="696"/>
      <c r="DD32" s="669">
        <v>111</v>
      </c>
      <c r="DE32" s="664"/>
      <c r="DF32" s="664"/>
      <c r="DG32" s="664"/>
      <c r="DH32" s="664"/>
      <c r="DI32" s="664"/>
      <c r="DJ32" s="664"/>
      <c r="DK32" s="665"/>
      <c r="DL32" s="669">
        <v>111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440024</v>
      </c>
      <c r="S33" s="664"/>
      <c r="T33" s="664"/>
      <c r="U33" s="664"/>
      <c r="V33" s="664"/>
      <c r="W33" s="664"/>
      <c r="X33" s="664"/>
      <c r="Y33" s="665"/>
      <c r="Z33" s="723">
        <v>3.7</v>
      </c>
      <c r="AA33" s="723"/>
      <c r="AB33" s="723"/>
      <c r="AC33" s="723"/>
      <c r="AD33" s="724" t="s">
        <v>226</v>
      </c>
      <c r="AE33" s="724"/>
      <c r="AF33" s="724"/>
      <c r="AG33" s="724"/>
      <c r="AH33" s="724"/>
      <c r="AI33" s="724"/>
      <c r="AJ33" s="724"/>
      <c r="AK33" s="724"/>
      <c r="AL33" s="666" t="s">
        <v>226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3690519</v>
      </c>
      <c r="CS33" s="662"/>
      <c r="CT33" s="662"/>
      <c r="CU33" s="662"/>
      <c r="CV33" s="662"/>
      <c r="CW33" s="662"/>
      <c r="CX33" s="662"/>
      <c r="CY33" s="663"/>
      <c r="CZ33" s="666">
        <v>32.1</v>
      </c>
      <c r="DA33" s="695"/>
      <c r="DB33" s="695"/>
      <c r="DC33" s="696"/>
      <c r="DD33" s="669">
        <v>2918722</v>
      </c>
      <c r="DE33" s="662"/>
      <c r="DF33" s="662"/>
      <c r="DG33" s="662"/>
      <c r="DH33" s="662"/>
      <c r="DI33" s="662"/>
      <c r="DJ33" s="662"/>
      <c r="DK33" s="663"/>
      <c r="DL33" s="669">
        <v>2384501</v>
      </c>
      <c r="DM33" s="662"/>
      <c r="DN33" s="662"/>
      <c r="DO33" s="662"/>
      <c r="DP33" s="662"/>
      <c r="DQ33" s="662"/>
      <c r="DR33" s="662"/>
      <c r="DS33" s="662"/>
      <c r="DT33" s="662"/>
      <c r="DU33" s="662"/>
      <c r="DV33" s="663"/>
      <c r="DW33" s="666">
        <v>38.799999999999997</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137460</v>
      </c>
      <c r="S34" s="664"/>
      <c r="T34" s="664"/>
      <c r="U34" s="664"/>
      <c r="V34" s="664"/>
      <c r="W34" s="664"/>
      <c r="X34" s="664"/>
      <c r="Y34" s="665"/>
      <c r="Z34" s="723">
        <v>1.2</v>
      </c>
      <c r="AA34" s="723"/>
      <c r="AB34" s="723"/>
      <c r="AC34" s="723"/>
      <c r="AD34" s="724">
        <v>211</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1033823</v>
      </c>
      <c r="CS34" s="664"/>
      <c r="CT34" s="664"/>
      <c r="CU34" s="664"/>
      <c r="CV34" s="664"/>
      <c r="CW34" s="664"/>
      <c r="CX34" s="664"/>
      <c r="CY34" s="665"/>
      <c r="CZ34" s="666">
        <v>9</v>
      </c>
      <c r="DA34" s="695"/>
      <c r="DB34" s="695"/>
      <c r="DC34" s="696"/>
      <c r="DD34" s="669">
        <v>804550</v>
      </c>
      <c r="DE34" s="664"/>
      <c r="DF34" s="664"/>
      <c r="DG34" s="664"/>
      <c r="DH34" s="664"/>
      <c r="DI34" s="664"/>
      <c r="DJ34" s="664"/>
      <c r="DK34" s="665"/>
      <c r="DL34" s="669">
        <v>673899</v>
      </c>
      <c r="DM34" s="664"/>
      <c r="DN34" s="664"/>
      <c r="DO34" s="664"/>
      <c r="DP34" s="664"/>
      <c r="DQ34" s="664"/>
      <c r="DR34" s="664"/>
      <c r="DS34" s="664"/>
      <c r="DT34" s="664"/>
      <c r="DU34" s="664"/>
      <c r="DV34" s="665"/>
      <c r="DW34" s="666">
        <v>11</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2234042</v>
      </c>
      <c r="S35" s="664"/>
      <c r="T35" s="664"/>
      <c r="U35" s="664"/>
      <c r="V35" s="664"/>
      <c r="W35" s="664"/>
      <c r="X35" s="664"/>
      <c r="Y35" s="665"/>
      <c r="Z35" s="723">
        <v>19</v>
      </c>
      <c r="AA35" s="723"/>
      <c r="AB35" s="723"/>
      <c r="AC35" s="723"/>
      <c r="AD35" s="724" t="s">
        <v>129</v>
      </c>
      <c r="AE35" s="724"/>
      <c r="AF35" s="724"/>
      <c r="AG35" s="724"/>
      <c r="AH35" s="724"/>
      <c r="AI35" s="724"/>
      <c r="AJ35" s="724"/>
      <c r="AK35" s="724"/>
      <c r="AL35" s="666" t="s">
        <v>129</v>
      </c>
      <c r="AM35" s="667"/>
      <c r="AN35" s="667"/>
      <c r="AO35" s="725"/>
      <c r="AP35" s="234"/>
      <c r="AQ35" s="729" t="s">
        <v>324</v>
      </c>
      <c r="AR35" s="730"/>
      <c r="AS35" s="730"/>
      <c r="AT35" s="730"/>
      <c r="AU35" s="730"/>
      <c r="AV35" s="730"/>
      <c r="AW35" s="730"/>
      <c r="AX35" s="730"/>
      <c r="AY35" s="731"/>
      <c r="AZ35" s="726">
        <v>1455003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2572</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82566</v>
      </c>
      <c r="CS35" s="662"/>
      <c r="CT35" s="662"/>
      <c r="CU35" s="662"/>
      <c r="CV35" s="662"/>
      <c r="CW35" s="662"/>
      <c r="CX35" s="662"/>
      <c r="CY35" s="663"/>
      <c r="CZ35" s="666">
        <v>0.7</v>
      </c>
      <c r="DA35" s="695"/>
      <c r="DB35" s="695"/>
      <c r="DC35" s="696"/>
      <c r="DD35" s="669">
        <v>71758</v>
      </c>
      <c r="DE35" s="662"/>
      <c r="DF35" s="662"/>
      <c r="DG35" s="662"/>
      <c r="DH35" s="662"/>
      <c r="DI35" s="662"/>
      <c r="DJ35" s="662"/>
      <c r="DK35" s="663"/>
      <c r="DL35" s="669">
        <v>70702</v>
      </c>
      <c r="DM35" s="662"/>
      <c r="DN35" s="662"/>
      <c r="DO35" s="662"/>
      <c r="DP35" s="662"/>
      <c r="DQ35" s="662"/>
      <c r="DR35" s="662"/>
      <c r="DS35" s="662"/>
      <c r="DT35" s="662"/>
      <c r="DU35" s="662"/>
      <c r="DV35" s="663"/>
      <c r="DW35" s="666">
        <v>1.2</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226</v>
      </c>
      <c r="S36" s="664"/>
      <c r="T36" s="664"/>
      <c r="U36" s="664"/>
      <c r="V36" s="664"/>
      <c r="W36" s="664"/>
      <c r="X36" s="664"/>
      <c r="Y36" s="665"/>
      <c r="Z36" s="723" t="s">
        <v>226</v>
      </c>
      <c r="AA36" s="723"/>
      <c r="AB36" s="723"/>
      <c r="AC36" s="723"/>
      <c r="AD36" s="724" t="s">
        <v>129</v>
      </c>
      <c r="AE36" s="724"/>
      <c r="AF36" s="724"/>
      <c r="AG36" s="724"/>
      <c r="AH36" s="724"/>
      <c r="AI36" s="724"/>
      <c r="AJ36" s="724"/>
      <c r="AK36" s="724"/>
      <c r="AL36" s="666" t="s">
        <v>129</v>
      </c>
      <c r="AM36" s="667"/>
      <c r="AN36" s="667"/>
      <c r="AO36" s="725"/>
      <c r="AQ36" s="698" t="s">
        <v>328</v>
      </c>
      <c r="AR36" s="699"/>
      <c r="AS36" s="699"/>
      <c r="AT36" s="699"/>
      <c r="AU36" s="699"/>
      <c r="AV36" s="699"/>
      <c r="AW36" s="699"/>
      <c r="AX36" s="699"/>
      <c r="AY36" s="700"/>
      <c r="AZ36" s="661">
        <v>674515</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-14272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953859</v>
      </c>
      <c r="CS36" s="664"/>
      <c r="CT36" s="664"/>
      <c r="CU36" s="664"/>
      <c r="CV36" s="664"/>
      <c r="CW36" s="664"/>
      <c r="CX36" s="664"/>
      <c r="CY36" s="665"/>
      <c r="CZ36" s="666">
        <v>8.3000000000000007</v>
      </c>
      <c r="DA36" s="695"/>
      <c r="DB36" s="695"/>
      <c r="DC36" s="696"/>
      <c r="DD36" s="669">
        <v>733872</v>
      </c>
      <c r="DE36" s="664"/>
      <c r="DF36" s="664"/>
      <c r="DG36" s="664"/>
      <c r="DH36" s="664"/>
      <c r="DI36" s="664"/>
      <c r="DJ36" s="664"/>
      <c r="DK36" s="665"/>
      <c r="DL36" s="669">
        <v>496959</v>
      </c>
      <c r="DM36" s="664"/>
      <c r="DN36" s="664"/>
      <c r="DO36" s="664"/>
      <c r="DP36" s="664"/>
      <c r="DQ36" s="664"/>
      <c r="DR36" s="664"/>
      <c r="DS36" s="664"/>
      <c r="DT36" s="664"/>
      <c r="DU36" s="664"/>
      <c r="DV36" s="665"/>
      <c r="DW36" s="666">
        <v>8.1</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251042</v>
      </c>
      <c r="S37" s="664"/>
      <c r="T37" s="664"/>
      <c r="U37" s="664"/>
      <c r="V37" s="664"/>
      <c r="W37" s="664"/>
      <c r="X37" s="664"/>
      <c r="Y37" s="665"/>
      <c r="Z37" s="723">
        <v>2.1</v>
      </c>
      <c r="AA37" s="723"/>
      <c r="AB37" s="723"/>
      <c r="AC37" s="723"/>
      <c r="AD37" s="724" t="s">
        <v>226</v>
      </c>
      <c r="AE37" s="724"/>
      <c r="AF37" s="724"/>
      <c r="AG37" s="724"/>
      <c r="AH37" s="724"/>
      <c r="AI37" s="724"/>
      <c r="AJ37" s="724"/>
      <c r="AK37" s="724"/>
      <c r="AL37" s="666" t="s">
        <v>226</v>
      </c>
      <c r="AM37" s="667"/>
      <c r="AN37" s="667"/>
      <c r="AO37" s="725"/>
      <c r="AQ37" s="698" t="s">
        <v>332</v>
      </c>
      <c r="AR37" s="699"/>
      <c r="AS37" s="699"/>
      <c r="AT37" s="699"/>
      <c r="AU37" s="699"/>
      <c r="AV37" s="699"/>
      <c r="AW37" s="699"/>
      <c r="AX37" s="699"/>
      <c r="AY37" s="700"/>
      <c r="AZ37" s="661">
        <v>40387</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2216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342987</v>
      </c>
      <c r="CS37" s="662"/>
      <c r="CT37" s="662"/>
      <c r="CU37" s="662"/>
      <c r="CV37" s="662"/>
      <c r="CW37" s="662"/>
      <c r="CX37" s="662"/>
      <c r="CY37" s="663"/>
      <c r="CZ37" s="666">
        <v>3</v>
      </c>
      <c r="DA37" s="695"/>
      <c r="DB37" s="695"/>
      <c r="DC37" s="696"/>
      <c r="DD37" s="669">
        <v>341185</v>
      </c>
      <c r="DE37" s="662"/>
      <c r="DF37" s="662"/>
      <c r="DG37" s="662"/>
      <c r="DH37" s="662"/>
      <c r="DI37" s="662"/>
      <c r="DJ37" s="662"/>
      <c r="DK37" s="663"/>
      <c r="DL37" s="669">
        <v>331973</v>
      </c>
      <c r="DM37" s="662"/>
      <c r="DN37" s="662"/>
      <c r="DO37" s="662"/>
      <c r="DP37" s="662"/>
      <c r="DQ37" s="662"/>
      <c r="DR37" s="662"/>
      <c r="DS37" s="662"/>
      <c r="DT37" s="662"/>
      <c r="DU37" s="662"/>
      <c r="DV37" s="663"/>
      <c r="DW37" s="666">
        <v>5.4</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11759690</v>
      </c>
      <c r="S38" s="713"/>
      <c r="T38" s="713"/>
      <c r="U38" s="713"/>
      <c r="V38" s="713"/>
      <c r="W38" s="713"/>
      <c r="X38" s="713"/>
      <c r="Y38" s="718"/>
      <c r="Z38" s="719">
        <v>100</v>
      </c>
      <c r="AA38" s="719"/>
      <c r="AB38" s="719"/>
      <c r="AC38" s="719"/>
      <c r="AD38" s="720">
        <v>5890283</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22508</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3625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1392108</v>
      </c>
      <c r="CS38" s="664"/>
      <c r="CT38" s="664"/>
      <c r="CU38" s="664"/>
      <c r="CV38" s="664"/>
      <c r="CW38" s="664"/>
      <c r="CX38" s="664"/>
      <c r="CY38" s="665"/>
      <c r="CZ38" s="666">
        <v>12.1</v>
      </c>
      <c r="DA38" s="695"/>
      <c r="DB38" s="695"/>
      <c r="DC38" s="696"/>
      <c r="DD38" s="669">
        <v>1268041</v>
      </c>
      <c r="DE38" s="664"/>
      <c r="DF38" s="664"/>
      <c r="DG38" s="664"/>
      <c r="DH38" s="664"/>
      <c r="DI38" s="664"/>
      <c r="DJ38" s="664"/>
      <c r="DK38" s="665"/>
      <c r="DL38" s="669">
        <v>1142941</v>
      </c>
      <c r="DM38" s="664"/>
      <c r="DN38" s="664"/>
      <c r="DO38" s="664"/>
      <c r="DP38" s="664"/>
      <c r="DQ38" s="664"/>
      <c r="DR38" s="664"/>
      <c r="DS38" s="664"/>
      <c r="DT38" s="664"/>
      <c r="DU38" s="664"/>
      <c r="DV38" s="665"/>
      <c r="DW38" s="666">
        <v>18.600000000000001</v>
      </c>
      <c r="DX38" s="695"/>
      <c r="DY38" s="695"/>
      <c r="DZ38" s="695"/>
      <c r="EA38" s="695"/>
      <c r="EB38" s="695"/>
      <c r="EC38" s="697"/>
    </row>
    <row r="39" spans="2:133" ht="11.25" customHeight="1">
      <c r="AQ39" s="698" t="s">
        <v>339</v>
      </c>
      <c r="AR39" s="699"/>
      <c r="AS39" s="699"/>
      <c r="AT39" s="699"/>
      <c r="AU39" s="699"/>
      <c r="AV39" s="699"/>
      <c r="AW39" s="699"/>
      <c r="AX39" s="699"/>
      <c r="AY39" s="700"/>
      <c r="AZ39" s="661" t="s">
        <v>226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158463</v>
      </c>
      <c r="CS39" s="662"/>
      <c r="CT39" s="662"/>
      <c r="CU39" s="662"/>
      <c r="CV39" s="662"/>
      <c r="CW39" s="662"/>
      <c r="CX39" s="662"/>
      <c r="CY39" s="663"/>
      <c r="CZ39" s="666">
        <v>1.4</v>
      </c>
      <c r="DA39" s="695"/>
      <c r="DB39" s="695"/>
      <c r="DC39" s="696"/>
      <c r="DD39" s="669">
        <v>1</v>
      </c>
      <c r="DE39" s="662"/>
      <c r="DF39" s="662"/>
      <c r="DG39" s="662"/>
      <c r="DH39" s="662"/>
      <c r="DI39" s="662"/>
      <c r="DJ39" s="662"/>
      <c r="DK39" s="663"/>
      <c r="DL39" s="669" t="s">
        <v>129</v>
      </c>
      <c r="DM39" s="662"/>
      <c r="DN39" s="662"/>
      <c r="DO39" s="662"/>
      <c r="DP39" s="662"/>
      <c r="DQ39" s="662"/>
      <c r="DR39" s="662"/>
      <c r="DS39" s="662"/>
      <c r="DT39" s="662"/>
      <c r="DU39" s="662"/>
      <c r="DV39" s="663"/>
      <c r="DW39" s="666" t="s">
        <v>226</v>
      </c>
      <c r="DX39" s="695"/>
      <c r="DY39" s="695"/>
      <c r="DZ39" s="695"/>
      <c r="EA39" s="695"/>
      <c r="EB39" s="695"/>
      <c r="EC39" s="697"/>
    </row>
    <row r="40" spans="2:133" ht="11.25" customHeight="1">
      <c r="AQ40" s="698" t="s">
        <v>343</v>
      </c>
      <c r="AR40" s="699"/>
      <c r="AS40" s="699"/>
      <c r="AT40" s="699"/>
      <c r="AU40" s="699"/>
      <c r="AV40" s="699"/>
      <c r="AW40" s="699"/>
      <c r="AX40" s="699"/>
      <c r="AY40" s="700"/>
      <c r="AZ40" s="661">
        <v>144741</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226</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69700</v>
      </c>
      <c r="CS40" s="664"/>
      <c r="CT40" s="664"/>
      <c r="CU40" s="664"/>
      <c r="CV40" s="664"/>
      <c r="CW40" s="664"/>
      <c r="CX40" s="664"/>
      <c r="CY40" s="665"/>
      <c r="CZ40" s="666">
        <v>0.6</v>
      </c>
      <c r="DA40" s="695"/>
      <c r="DB40" s="695"/>
      <c r="DC40" s="696"/>
      <c r="DD40" s="669">
        <v>40500</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c r="AQ41" s="710" t="s">
        <v>346</v>
      </c>
      <c r="AR41" s="711"/>
      <c r="AS41" s="711"/>
      <c r="AT41" s="711"/>
      <c r="AU41" s="711"/>
      <c r="AV41" s="711"/>
      <c r="AW41" s="711"/>
      <c r="AX41" s="711"/>
      <c r="AY41" s="712"/>
      <c r="AZ41" s="676">
        <v>572852</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349</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226</v>
      </c>
      <c r="CS41" s="662"/>
      <c r="CT41" s="662"/>
      <c r="CU41" s="662"/>
      <c r="CV41" s="662"/>
      <c r="CW41" s="662"/>
      <c r="CX41" s="662"/>
      <c r="CY41" s="663"/>
      <c r="CZ41" s="666" t="s">
        <v>129</v>
      </c>
      <c r="DA41" s="695"/>
      <c r="DB41" s="695"/>
      <c r="DC41" s="696"/>
      <c r="DD41" s="669" t="s">
        <v>226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3152403</v>
      </c>
      <c r="CS42" s="664"/>
      <c r="CT42" s="664"/>
      <c r="CU42" s="664"/>
      <c r="CV42" s="664"/>
      <c r="CW42" s="664"/>
      <c r="CX42" s="664"/>
      <c r="CY42" s="665"/>
      <c r="CZ42" s="666">
        <v>27.4</v>
      </c>
      <c r="DA42" s="667"/>
      <c r="DB42" s="667"/>
      <c r="DC42" s="668"/>
      <c r="DD42" s="669">
        <v>397866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t="s">
        <v>226</v>
      </c>
      <c r="CS43" s="662"/>
      <c r="CT43" s="662"/>
      <c r="CU43" s="662"/>
      <c r="CV43" s="662"/>
      <c r="CW43" s="662"/>
      <c r="CX43" s="662"/>
      <c r="CY43" s="663"/>
      <c r="CZ43" s="666" t="s">
        <v>226</v>
      </c>
      <c r="DA43" s="695"/>
      <c r="DB43" s="695"/>
      <c r="DC43" s="696"/>
      <c r="DD43" s="669" t="s">
        <v>139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304</v>
      </c>
      <c r="CE44" s="690"/>
      <c r="CF44" s="658" t="s">
        <v>354</v>
      </c>
      <c r="CG44" s="659"/>
      <c r="CH44" s="659"/>
      <c r="CI44" s="659"/>
      <c r="CJ44" s="659"/>
      <c r="CK44" s="659"/>
      <c r="CL44" s="659"/>
      <c r="CM44" s="659"/>
      <c r="CN44" s="659"/>
      <c r="CO44" s="659"/>
      <c r="CP44" s="659"/>
      <c r="CQ44" s="660"/>
      <c r="CR44" s="661">
        <v>3033946</v>
      </c>
      <c r="CS44" s="664"/>
      <c r="CT44" s="664"/>
      <c r="CU44" s="664"/>
      <c r="CV44" s="664"/>
      <c r="CW44" s="664"/>
      <c r="CX44" s="664"/>
      <c r="CY44" s="665"/>
      <c r="CZ44" s="666">
        <v>26.4</v>
      </c>
      <c r="DA44" s="667"/>
      <c r="DB44" s="667"/>
      <c r="DC44" s="668"/>
      <c r="DD44" s="669">
        <v>348265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1142779</v>
      </c>
      <c r="CS45" s="662"/>
      <c r="CT45" s="662"/>
      <c r="CU45" s="662"/>
      <c r="CV45" s="662"/>
      <c r="CW45" s="662"/>
      <c r="CX45" s="662"/>
      <c r="CY45" s="663"/>
      <c r="CZ45" s="666">
        <v>9.9</v>
      </c>
      <c r="DA45" s="695"/>
      <c r="DB45" s="695"/>
      <c r="DC45" s="696"/>
      <c r="DD45" s="669">
        <v>94875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1882476</v>
      </c>
      <c r="CS46" s="664"/>
      <c r="CT46" s="664"/>
      <c r="CU46" s="664"/>
      <c r="CV46" s="664"/>
      <c r="CW46" s="664"/>
      <c r="CX46" s="664"/>
      <c r="CY46" s="665"/>
      <c r="CZ46" s="666">
        <v>16.399999999999999</v>
      </c>
      <c r="DA46" s="667"/>
      <c r="DB46" s="667"/>
      <c r="DC46" s="668"/>
      <c r="DD46" s="669">
        <v>253196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v>118457</v>
      </c>
      <c r="CS47" s="662"/>
      <c r="CT47" s="662"/>
      <c r="CU47" s="662"/>
      <c r="CV47" s="662"/>
      <c r="CW47" s="662"/>
      <c r="CX47" s="662"/>
      <c r="CY47" s="663"/>
      <c r="CZ47" s="666">
        <v>1</v>
      </c>
      <c r="DA47" s="695"/>
      <c r="DB47" s="695"/>
      <c r="DC47" s="696"/>
      <c r="DD47" s="669">
        <v>49601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226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11496688</v>
      </c>
      <c r="CS49" s="677"/>
      <c r="CT49" s="677"/>
      <c r="CU49" s="677"/>
      <c r="CV49" s="677"/>
      <c r="CW49" s="677"/>
      <c r="CX49" s="677"/>
      <c r="CY49" s="678"/>
      <c r="CZ49" s="679">
        <v>100</v>
      </c>
      <c r="DA49" s="680"/>
      <c r="DB49" s="680"/>
      <c r="DC49" s="681"/>
      <c r="DD49" s="682">
        <v>6895877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J5IaG73SCiFZxztw5O4uifUWVMl8oihXLS7ECsdXDmONxWwhb7YfcVm6SJcKCpOi4IqcC0Fhlz8i/hXNqH8RHw==" saltValue="eMqX8eQ9teE15bnssPD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11759</v>
      </c>
      <c r="R7" s="1194"/>
      <c r="S7" s="1194"/>
      <c r="T7" s="1194"/>
      <c r="U7" s="1194"/>
      <c r="V7" s="1194">
        <v>11496</v>
      </c>
      <c r="W7" s="1194"/>
      <c r="X7" s="1194"/>
      <c r="Y7" s="1194"/>
      <c r="Z7" s="1194"/>
      <c r="AA7" s="1194">
        <v>263</v>
      </c>
      <c r="AB7" s="1194"/>
      <c r="AC7" s="1194"/>
      <c r="AD7" s="1194"/>
      <c r="AE7" s="1195"/>
      <c r="AF7" s="1196">
        <v>205</v>
      </c>
      <c r="AG7" s="1197"/>
      <c r="AH7" s="1197"/>
      <c r="AI7" s="1197"/>
      <c r="AJ7" s="1198"/>
      <c r="AK7" s="1180">
        <v>448</v>
      </c>
      <c r="AL7" s="1181"/>
      <c r="AM7" s="1181"/>
      <c r="AN7" s="1181"/>
      <c r="AO7" s="1181"/>
      <c r="AP7" s="1181">
        <v>13025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591</v>
      </c>
      <c r="BT7" s="1185"/>
      <c r="BU7" s="1185"/>
      <c r="BV7" s="1185"/>
      <c r="BW7" s="1185"/>
      <c r="BX7" s="1185"/>
      <c r="BY7" s="1185"/>
      <c r="BZ7" s="1185"/>
      <c r="CA7" s="1185"/>
      <c r="CB7" s="1185"/>
      <c r="CC7" s="1185"/>
      <c r="CD7" s="1185"/>
      <c r="CE7" s="1185"/>
      <c r="CF7" s="1185"/>
      <c r="CG7" s="1186"/>
      <c r="CH7" s="1177">
        <v>0</v>
      </c>
      <c r="CI7" s="1178"/>
      <c r="CJ7" s="1178"/>
      <c r="CK7" s="1178"/>
      <c r="CL7" s="1179"/>
      <c r="CM7" s="1177">
        <v>67</v>
      </c>
      <c r="CN7" s="1178"/>
      <c r="CO7" s="1178"/>
      <c r="CP7" s="1178"/>
      <c r="CQ7" s="1179"/>
      <c r="CR7" s="1177">
        <v>3</v>
      </c>
      <c r="CS7" s="1178"/>
      <c r="CT7" s="1178"/>
      <c r="CU7" s="1178"/>
      <c r="CV7" s="1179"/>
      <c r="CW7" s="1177">
        <v>0</v>
      </c>
      <c r="CX7" s="1178"/>
      <c r="CY7" s="1178"/>
      <c r="CZ7" s="1178"/>
      <c r="DA7" s="1179"/>
      <c r="DB7" s="1177">
        <v>140</v>
      </c>
      <c r="DC7" s="1178"/>
      <c r="DD7" s="1178"/>
      <c r="DE7" s="1178"/>
      <c r="DF7" s="1179"/>
      <c r="DG7" s="1177" t="s">
        <v>522</v>
      </c>
      <c r="DH7" s="1178"/>
      <c r="DI7" s="1178"/>
      <c r="DJ7" s="1178"/>
      <c r="DK7" s="1179"/>
      <c r="DL7" s="1177" t="s">
        <v>522</v>
      </c>
      <c r="DM7" s="1178"/>
      <c r="DN7" s="1178"/>
      <c r="DO7" s="1178"/>
      <c r="DP7" s="1179"/>
      <c r="DQ7" s="1177" t="s">
        <v>522</v>
      </c>
      <c r="DR7" s="1178"/>
      <c r="DS7" s="1178"/>
      <c r="DT7" s="1178"/>
      <c r="DU7" s="1179"/>
      <c r="DV7" s="1204"/>
      <c r="DW7" s="1205"/>
      <c r="DX7" s="1205"/>
      <c r="DY7" s="1205"/>
      <c r="DZ7" s="1206"/>
      <c r="EA7" s="254"/>
    </row>
    <row r="8" spans="1:131" s="255" customFormat="1" ht="26.25" customHeight="1">
      <c r="A8" s="261">
        <v>2</v>
      </c>
      <c r="B8" s="1120" t="s">
        <v>383</v>
      </c>
      <c r="C8" s="1121"/>
      <c r="D8" s="1121"/>
      <c r="E8" s="1121"/>
      <c r="F8" s="1121"/>
      <c r="G8" s="1121"/>
      <c r="H8" s="1121"/>
      <c r="I8" s="1121"/>
      <c r="J8" s="1121"/>
      <c r="K8" s="1121"/>
      <c r="L8" s="1121"/>
      <c r="M8" s="1121"/>
      <c r="N8" s="1121"/>
      <c r="O8" s="1121"/>
      <c r="P8" s="1122"/>
      <c r="Q8" s="1132">
        <v>2</v>
      </c>
      <c r="R8" s="1133"/>
      <c r="S8" s="1133"/>
      <c r="T8" s="1133"/>
      <c r="U8" s="1133"/>
      <c r="V8" s="1133">
        <v>2</v>
      </c>
      <c r="W8" s="1133"/>
      <c r="X8" s="1133"/>
      <c r="Y8" s="1133"/>
      <c r="Z8" s="1133"/>
      <c r="AA8" s="1133" t="s">
        <v>599</v>
      </c>
      <c r="AB8" s="1133"/>
      <c r="AC8" s="1133"/>
      <c r="AD8" s="1133"/>
      <c r="AE8" s="1134"/>
      <c r="AF8" s="1126" t="s">
        <v>384</v>
      </c>
      <c r="AG8" s="1127"/>
      <c r="AH8" s="1127"/>
      <c r="AI8" s="1127"/>
      <c r="AJ8" s="1128"/>
      <c r="AK8" s="1175" t="s">
        <v>599</v>
      </c>
      <c r="AL8" s="1176"/>
      <c r="AM8" s="1176"/>
      <c r="AN8" s="1176"/>
      <c r="AO8" s="1176"/>
      <c r="AP8" s="1176">
        <v>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592</v>
      </c>
      <c r="BT8" s="1104"/>
      <c r="BU8" s="1104"/>
      <c r="BV8" s="1104"/>
      <c r="BW8" s="1104"/>
      <c r="BX8" s="1104"/>
      <c r="BY8" s="1104"/>
      <c r="BZ8" s="1104"/>
      <c r="CA8" s="1104"/>
      <c r="CB8" s="1104"/>
      <c r="CC8" s="1104"/>
      <c r="CD8" s="1104"/>
      <c r="CE8" s="1104"/>
      <c r="CF8" s="1104"/>
      <c r="CG8" s="1105"/>
      <c r="CH8" s="1078">
        <v>-3</v>
      </c>
      <c r="CI8" s="1079"/>
      <c r="CJ8" s="1079"/>
      <c r="CK8" s="1079"/>
      <c r="CL8" s="1080"/>
      <c r="CM8" s="1078">
        <v>19</v>
      </c>
      <c r="CN8" s="1079"/>
      <c r="CO8" s="1079"/>
      <c r="CP8" s="1079"/>
      <c r="CQ8" s="1080"/>
      <c r="CR8" s="1078">
        <v>10</v>
      </c>
      <c r="CS8" s="1079"/>
      <c r="CT8" s="1079"/>
      <c r="CU8" s="1079"/>
      <c r="CV8" s="1080"/>
      <c r="CW8" s="1078" t="s">
        <v>599</v>
      </c>
      <c r="CX8" s="1079"/>
      <c r="CY8" s="1079"/>
      <c r="CZ8" s="1079"/>
      <c r="DA8" s="1080"/>
      <c r="DB8" s="1078" t="s">
        <v>604</v>
      </c>
      <c r="DC8" s="1079"/>
      <c r="DD8" s="1079"/>
      <c r="DE8" s="1079"/>
      <c r="DF8" s="1080"/>
      <c r="DG8" s="1078" t="s">
        <v>522</v>
      </c>
      <c r="DH8" s="1079"/>
      <c r="DI8" s="1079"/>
      <c r="DJ8" s="1079"/>
      <c r="DK8" s="1080"/>
      <c r="DL8" s="1078" t="s">
        <v>522</v>
      </c>
      <c r="DM8" s="1079"/>
      <c r="DN8" s="1079"/>
      <c r="DO8" s="1079"/>
      <c r="DP8" s="1080"/>
      <c r="DQ8" s="1078" t="s">
        <v>522</v>
      </c>
      <c r="DR8" s="1079"/>
      <c r="DS8" s="1079"/>
      <c r="DT8" s="1079"/>
      <c r="DU8" s="1080"/>
      <c r="DV8" s="1081"/>
      <c r="DW8" s="1082"/>
      <c r="DX8" s="1082"/>
      <c r="DY8" s="1082"/>
      <c r="DZ8" s="1083"/>
      <c r="EA8" s="254"/>
    </row>
    <row r="9" spans="1:131" s="255" customFormat="1" ht="26.25" customHeight="1">
      <c r="A9" s="261">
        <v>3</v>
      </c>
      <c r="B9" s="1120" t="s">
        <v>385</v>
      </c>
      <c r="C9" s="1121"/>
      <c r="D9" s="1121"/>
      <c r="E9" s="1121"/>
      <c r="F9" s="1121"/>
      <c r="G9" s="1121"/>
      <c r="H9" s="1121"/>
      <c r="I9" s="1121"/>
      <c r="J9" s="1121"/>
      <c r="K9" s="1121"/>
      <c r="L9" s="1121"/>
      <c r="M9" s="1121"/>
      <c r="N9" s="1121"/>
      <c r="O9" s="1121"/>
      <c r="P9" s="1122"/>
      <c r="Q9" s="1132">
        <v>0</v>
      </c>
      <c r="R9" s="1133"/>
      <c r="S9" s="1133"/>
      <c r="T9" s="1133"/>
      <c r="U9" s="1133"/>
      <c r="V9" s="1133">
        <v>0</v>
      </c>
      <c r="W9" s="1133"/>
      <c r="X9" s="1133"/>
      <c r="Y9" s="1133"/>
      <c r="Z9" s="1133"/>
      <c r="AA9" s="1133" t="s">
        <v>599</v>
      </c>
      <c r="AB9" s="1133"/>
      <c r="AC9" s="1133"/>
      <c r="AD9" s="1133"/>
      <c r="AE9" s="1134"/>
      <c r="AF9" s="1126" t="s">
        <v>386</v>
      </c>
      <c r="AG9" s="1127"/>
      <c r="AH9" s="1127"/>
      <c r="AI9" s="1127"/>
      <c r="AJ9" s="1128"/>
      <c r="AK9" s="1175">
        <v>0</v>
      </c>
      <c r="AL9" s="1176"/>
      <c r="AM9" s="1176"/>
      <c r="AN9" s="1176"/>
      <c r="AO9" s="1176"/>
      <c r="AP9" s="1176" t="s">
        <v>599</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593</v>
      </c>
      <c r="BT9" s="1104"/>
      <c r="BU9" s="1104"/>
      <c r="BV9" s="1104"/>
      <c r="BW9" s="1104"/>
      <c r="BX9" s="1104"/>
      <c r="BY9" s="1104"/>
      <c r="BZ9" s="1104"/>
      <c r="CA9" s="1104"/>
      <c r="CB9" s="1104"/>
      <c r="CC9" s="1104"/>
      <c r="CD9" s="1104"/>
      <c r="CE9" s="1104"/>
      <c r="CF9" s="1104"/>
      <c r="CG9" s="1105"/>
      <c r="CH9" s="1078">
        <v>11</v>
      </c>
      <c r="CI9" s="1079"/>
      <c r="CJ9" s="1079"/>
      <c r="CK9" s="1079"/>
      <c r="CL9" s="1080"/>
      <c r="CM9" s="1078">
        <v>443</v>
      </c>
      <c r="CN9" s="1079"/>
      <c r="CO9" s="1079"/>
      <c r="CP9" s="1079"/>
      <c r="CQ9" s="1080"/>
      <c r="CR9" s="1078">
        <v>24</v>
      </c>
      <c r="CS9" s="1079"/>
      <c r="CT9" s="1079"/>
      <c r="CU9" s="1079"/>
      <c r="CV9" s="1080"/>
      <c r="CW9" s="1078" t="s">
        <v>599</v>
      </c>
      <c r="CX9" s="1079"/>
      <c r="CY9" s="1079"/>
      <c r="CZ9" s="1079"/>
      <c r="DA9" s="1080"/>
      <c r="DB9" s="1078" t="s">
        <v>599</v>
      </c>
      <c r="DC9" s="1079"/>
      <c r="DD9" s="1079"/>
      <c r="DE9" s="1079"/>
      <c r="DF9" s="1080"/>
      <c r="DG9" s="1078" t="s">
        <v>522</v>
      </c>
      <c r="DH9" s="1079"/>
      <c r="DI9" s="1079"/>
      <c r="DJ9" s="1079"/>
      <c r="DK9" s="1080"/>
      <c r="DL9" s="1078" t="s">
        <v>522</v>
      </c>
      <c r="DM9" s="1079"/>
      <c r="DN9" s="1079"/>
      <c r="DO9" s="1079"/>
      <c r="DP9" s="1080"/>
      <c r="DQ9" s="1078" t="s">
        <v>522</v>
      </c>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387</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7">
        <v>11760</v>
      </c>
      <c r="R23" s="1158"/>
      <c r="S23" s="1158"/>
      <c r="T23" s="1158"/>
      <c r="U23" s="1158"/>
      <c r="V23" s="1158">
        <v>11497</v>
      </c>
      <c r="W23" s="1158"/>
      <c r="X23" s="1158"/>
      <c r="Y23" s="1158"/>
      <c r="Z23" s="1158"/>
      <c r="AA23" s="1158">
        <v>263</v>
      </c>
      <c r="AB23" s="1158"/>
      <c r="AC23" s="1158"/>
      <c r="AD23" s="1158"/>
      <c r="AE23" s="1159"/>
      <c r="AF23" s="1160">
        <v>205</v>
      </c>
      <c r="AG23" s="1158"/>
      <c r="AH23" s="1158"/>
      <c r="AI23" s="1158"/>
      <c r="AJ23" s="1161"/>
      <c r="AK23" s="1162"/>
      <c r="AL23" s="1163"/>
      <c r="AM23" s="1163"/>
      <c r="AN23" s="1163"/>
      <c r="AO23" s="1163"/>
      <c r="AP23" s="1158">
        <v>13026</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400</v>
      </c>
      <c r="C28" s="1140"/>
      <c r="D28" s="1140"/>
      <c r="E28" s="1140"/>
      <c r="F28" s="1140"/>
      <c r="G28" s="1140"/>
      <c r="H28" s="1140"/>
      <c r="I28" s="1140"/>
      <c r="J28" s="1140"/>
      <c r="K28" s="1140"/>
      <c r="L28" s="1140"/>
      <c r="M28" s="1140"/>
      <c r="N28" s="1140"/>
      <c r="O28" s="1140"/>
      <c r="P28" s="1141"/>
      <c r="Q28" s="1142">
        <v>1813</v>
      </c>
      <c r="R28" s="1143"/>
      <c r="S28" s="1143"/>
      <c r="T28" s="1143"/>
      <c r="U28" s="1143"/>
      <c r="V28" s="1143">
        <v>1810</v>
      </c>
      <c r="W28" s="1143"/>
      <c r="X28" s="1143"/>
      <c r="Y28" s="1143"/>
      <c r="Z28" s="1143"/>
      <c r="AA28" s="1143">
        <v>3</v>
      </c>
      <c r="AB28" s="1143"/>
      <c r="AC28" s="1143"/>
      <c r="AD28" s="1143"/>
      <c r="AE28" s="1144"/>
      <c r="AF28" s="1145">
        <v>3</v>
      </c>
      <c r="AG28" s="1143"/>
      <c r="AH28" s="1143"/>
      <c r="AI28" s="1143"/>
      <c r="AJ28" s="1146"/>
      <c r="AK28" s="1147">
        <v>155</v>
      </c>
      <c r="AL28" s="1135"/>
      <c r="AM28" s="1135"/>
      <c r="AN28" s="1135"/>
      <c r="AO28" s="1135"/>
      <c r="AP28" s="1135" t="s">
        <v>599</v>
      </c>
      <c r="AQ28" s="1135"/>
      <c r="AR28" s="1135"/>
      <c r="AS28" s="1135"/>
      <c r="AT28" s="1135"/>
      <c r="AU28" s="1135" t="s">
        <v>599</v>
      </c>
      <c r="AV28" s="1135"/>
      <c r="AW28" s="1135"/>
      <c r="AX28" s="1135"/>
      <c r="AY28" s="1135"/>
      <c r="AZ28" s="1136" t="s">
        <v>599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401</v>
      </c>
      <c r="C29" s="1121"/>
      <c r="D29" s="1121"/>
      <c r="E29" s="1121"/>
      <c r="F29" s="1121"/>
      <c r="G29" s="1121"/>
      <c r="H29" s="1121"/>
      <c r="I29" s="1121"/>
      <c r="J29" s="1121"/>
      <c r="K29" s="1121"/>
      <c r="L29" s="1121"/>
      <c r="M29" s="1121"/>
      <c r="N29" s="1121"/>
      <c r="O29" s="1121"/>
      <c r="P29" s="1122"/>
      <c r="Q29" s="1132">
        <v>1874</v>
      </c>
      <c r="R29" s="1133"/>
      <c r="S29" s="1133"/>
      <c r="T29" s="1133"/>
      <c r="U29" s="1133"/>
      <c r="V29" s="1133">
        <v>795</v>
      </c>
      <c r="W29" s="1133"/>
      <c r="X29" s="1133"/>
      <c r="Y29" s="1133"/>
      <c r="Z29" s="1133"/>
      <c r="AA29" s="1133">
        <v>1079</v>
      </c>
      <c r="AB29" s="1133"/>
      <c r="AC29" s="1133"/>
      <c r="AD29" s="1133"/>
      <c r="AE29" s="1134"/>
      <c r="AF29" s="1126">
        <v>1079</v>
      </c>
      <c r="AG29" s="1127"/>
      <c r="AH29" s="1127"/>
      <c r="AI29" s="1127"/>
      <c r="AJ29" s="1128"/>
      <c r="AK29" s="1069">
        <v>293</v>
      </c>
      <c r="AL29" s="1060"/>
      <c r="AM29" s="1060"/>
      <c r="AN29" s="1060"/>
      <c r="AO29" s="1060"/>
      <c r="AP29" s="1060" t="s">
        <v>601</v>
      </c>
      <c r="AQ29" s="1060"/>
      <c r="AR29" s="1060"/>
      <c r="AS29" s="1060"/>
      <c r="AT29" s="1060"/>
      <c r="AU29" s="1060" t="s">
        <v>599</v>
      </c>
      <c r="AV29" s="1060"/>
      <c r="AW29" s="1060"/>
      <c r="AX29" s="1060"/>
      <c r="AY29" s="1060"/>
      <c r="AZ29" s="1131" t="s">
        <v>599</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402</v>
      </c>
      <c r="C30" s="1121"/>
      <c r="D30" s="1121"/>
      <c r="E30" s="1121"/>
      <c r="F30" s="1121"/>
      <c r="G30" s="1121"/>
      <c r="H30" s="1121"/>
      <c r="I30" s="1121"/>
      <c r="J30" s="1121"/>
      <c r="K30" s="1121"/>
      <c r="L30" s="1121"/>
      <c r="M30" s="1121"/>
      <c r="N30" s="1121"/>
      <c r="O30" s="1121"/>
      <c r="P30" s="1122"/>
      <c r="Q30" s="1132">
        <v>181</v>
      </c>
      <c r="R30" s="1133"/>
      <c r="S30" s="1133"/>
      <c r="T30" s="1133"/>
      <c r="U30" s="1133"/>
      <c r="V30" s="1133">
        <v>181</v>
      </c>
      <c r="W30" s="1133"/>
      <c r="X30" s="1133"/>
      <c r="Y30" s="1133"/>
      <c r="Z30" s="1133"/>
      <c r="AA30" s="1133">
        <v>0</v>
      </c>
      <c r="AB30" s="1133"/>
      <c r="AC30" s="1133"/>
      <c r="AD30" s="1133"/>
      <c r="AE30" s="1134"/>
      <c r="AF30" s="1126">
        <v>0</v>
      </c>
      <c r="AG30" s="1127"/>
      <c r="AH30" s="1127"/>
      <c r="AI30" s="1127"/>
      <c r="AJ30" s="1128"/>
      <c r="AK30" s="1069">
        <v>52</v>
      </c>
      <c r="AL30" s="1060"/>
      <c r="AM30" s="1060"/>
      <c r="AN30" s="1060"/>
      <c r="AO30" s="1060"/>
      <c r="AP30" s="1060" t="s">
        <v>599</v>
      </c>
      <c r="AQ30" s="1060"/>
      <c r="AR30" s="1060"/>
      <c r="AS30" s="1060"/>
      <c r="AT30" s="1060"/>
      <c r="AU30" s="1060" t="s">
        <v>599</v>
      </c>
      <c r="AV30" s="1060"/>
      <c r="AW30" s="1060"/>
      <c r="AX30" s="1060"/>
      <c r="AY30" s="1060"/>
      <c r="AZ30" s="1131" t="s">
        <v>599</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403</v>
      </c>
      <c r="C31" s="1121"/>
      <c r="D31" s="1121"/>
      <c r="E31" s="1121"/>
      <c r="F31" s="1121"/>
      <c r="G31" s="1121"/>
      <c r="H31" s="1121"/>
      <c r="I31" s="1121"/>
      <c r="J31" s="1121"/>
      <c r="K31" s="1121"/>
      <c r="L31" s="1121"/>
      <c r="M31" s="1121"/>
      <c r="N31" s="1121"/>
      <c r="O31" s="1121"/>
      <c r="P31" s="1122"/>
      <c r="Q31" s="1132">
        <v>179</v>
      </c>
      <c r="R31" s="1133"/>
      <c r="S31" s="1133"/>
      <c r="T31" s="1133"/>
      <c r="U31" s="1133"/>
      <c r="V31" s="1133">
        <v>173</v>
      </c>
      <c r="W31" s="1133"/>
      <c r="X31" s="1133"/>
      <c r="Y31" s="1133"/>
      <c r="Z31" s="1133"/>
      <c r="AA31" s="1133">
        <v>6</v>
      </c>
      <c r="AB31" s="1133"/>
      <c r="AC31" s="1133"/>
      <c r="AD31" s="1133"/>
      <c r="AE31" s="1134"/>
      <c r="AF31" s="1126">
        <v>444</v>
      </c>
      <c r="AG31" s="1127"/>
      <c r="AH31" s="1127"/>
      <c r="AI31" s="1127"/>
      <c r="AJ31" s="1128"/>
      <c r="AK31" s="1069">
        <v>23</v>
      </c>
      <c r="AL31" s="1060"/>
      <c r="AM31" s="1060"/>
      <c r="AN31" s="1060"/>
      <c r="AO31" s="1060"/>
      <c r="AP31" s="1060">
        <v>137</v>
      </c>
      <c r="AQ31" s="1060"/>
      <c r="AR31" s="1060"/>
      <c r="AS31" s="1060"/>
      <c r="AT31" s="1060"/>
      <c r="AU31" s="1060">
        <v>3</v>
      </c>
      <c r="AV31" s="1060"/>
      <c r="AW31" s="1060"/>
      <c r="AX31" s="1060"/>
      <c r="AY31" s="1060"/>
      <c r="AZ31" s="1131" t="s">
        <v>599</v>
      </c>
      <c r="BA31" s="1131"/>
      <c r="BB31" s="1131"/>
      <c r="BC31" s="1131"/>
      <c r="BD31" s="1131"/>
      <c r="BE31" s="1115" t="s">
        <v>404</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405</v>
      </c>
      <c r="C32" s="1121"/>
      <c r="D32" s="1121"/>
      <c r="E32" s="1121"/>
      <c r="F32" s="1121"/>
      <c r="G32" s="1121"/>
      <c r="H32" s="1121"/>
      <c r="I32" s="1121"/>
      <c r="J32" s="1121"/>
      <c r="K32" s="1121"/>
      <c r="L32" s="1121"/>
      <c r="M32" s="1121"/>
      <c r="N32" s="1121"/>
      <c r="O32" s="1121"/>
      <c r="P32" s="1122"/>
      <c r="Q32" s="1132">
        <v>262</v>
      </c>
      <c r="R32" s="1133"/>
      <c r="S32" s="1133"/>
      <c r="T32" s="1133"/>
      <c r="U32" s="1133"/>
      <c r="V32" s="1133">
        <v>250</v>
      </c>
      <c r="W32" s="1133"/>
      <c r="X32" s="1133"/>
      <c r="Y32" s="1133"/>
      <c r="Z32" s="1133"/>
      <c r="AA32" s="1133">
        <v>13</v>
      </c>
      <c r="AB32" s="1133"/>
      <c r="AC32" s="1133"/>
      <c r="AD32" s="1133"/>
      <c r="AE32" s="1134"/>
      <c r="AF32" s="1126">
        <v>11</v>
      </c>
      <c r="AG32" s="1127"/>
      <c r="AH32" s="1127"/>
      <c r="AI32" s="1127"/>
      <c r="AJ32" s="1128"/>
      <c r="AK32" s="1069">
        <v>0</v>
      </c>
      <c r="AL32" s="1060"/>
      <c r="AM32" s="1060"/>
      <c r="AN32" s="1060"/>
      <c r="AO32" s="1060"/>
      <c r="AP32" s="1060">
        <v>34</v>
      </c>
      <c r="AQ32" s="1060"/>
      <c r="AR32" s="1060"/>
      <c r="AS32" s="1060"/>
      <c r="AT32" s="1060"/>
      <c r="AU32" s="1060" t="s">
        <v>601</v>
      </c>
      <c r="AV32" s="1060"/>
      <c r="AW32" s="1060"/>
      <c r="AX32" s="1060"/>
      <c r="AY32" s="1060"/>
      <c r="AZ32" s="1131" t="s">
        <v>599</v>
      </c>
      <c r="BA32" s="1131"/>
      <c r="BB32" s="1131"/>
      <c r="BC32" s="1131"/>
      <c r="BD32" s="1131"/>
      <c r="BE32" s="1115" t="s">
        <v>406</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t="s">
        <v>407</v>
      </c>
      <c r="C33" s="1121"/>
      <c r="D33" s="1121"/>
      <c r="E33" s="1121"/>
      <c r="F33" s="1121"/>
      <c r="G33" s="1121"/>
      <c r="H33" s="1121"/>
      <c r="I33" s="1121"/>
      <c r="J33" s="1121"/>
      <c r="K33" s="1121"/>
      <c r="L33" s="1121"/>
      <c r="M33" s="1121"/>
      <c r="N33" s="1121"/>
      <c r="O33" s="1121"/>
      <c r="P33" s="1122"/>
      <c r="Q33" s="1132">
        <v>125</v>
      </c>
      <c r="R33" s="1133"/>
      <c r="S33" s="1133"/>
      <c r="T33" s="1133"/>
      <c r="U33" s="1133"/>
      <c r="V33" s="1133">
        <v>89</v>
      </c>
      <c r="W33" s="1133"/>
      <c r="X33" s="1133"/>
      <c r="Y33" s="1133"/>
      <c r="Z33" s="1133"/>
      <c r="AA33" s="1133">
        <v>36</v>
      </c>
      <c r="AB33" s="1133"/>
      <c r="AC33" s="1133"/>
      <c r="AD33" s="1133"/>
      <c r="AE33" s="1134"/>
      <c r="AF33" s="1126">
        <v>36</v>
      </c>
      <c r="AG33" s="1127"/>
      <c r="AH33" s="1127"/>
      <c r="AI33" s="1127"/>
      <c r="AJ33" s="1128"/>
      <c r="AK33" s="1069" t="s">
        <v>599</v>
      </c>
      <c r="AL33" s="1060"/>
      <c r="AM33" s="1060"/>
      <c r="AN33" s="1060"/>
      <c r="AO33" s="1060"/>
      <c r="AP33" s="1060">
        <v>398</v>
      </c>
      <c r="AQ33" s="1060"/>
      <c r="AR33" s="1060"/>
      <c r="AS33" s="1060"/>
      <c r="AT33" s="1060"/>
      <c r="AU33" s="1060">
        <v>61</v>
      </c>
      <c r="AV33" s="1060"/>
      <c r="AW33" s="1060"/>
      <c r="AX33" s="1060"/>
      <c r="AY33" s="1060"/>
      <c r="AZ33" s="1131" t="s">
        <v>599</v>
      </c>
      <c r="BA33" s="1131"/>
      <c r="BB33" s="1131"/>
      <c r="BC33" s="1131"/>
      <c r="BD33" s="1131"/>
      <c r="BE33" s="1115" t="s">
        <v>408</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t="s">
        <v>409</v>
      </c>
      <c r="C34" s="1121"/>
      <c r="D34" s="1121"/>
      <c r="E34" s="1121"/>
      <c r="F34" s="1121"/>
      <c r="G34" s="1121"/>
      <c r="H34" s="1121"/>
      <c r="I34" s="1121"/>
      <c r="J34" s="1121"/>
      <c r="K34" s="1121"/>
      <c r="L34" s="1121"/>
      <c r="M34" s="1121"/>
      <c r="N34" s="1121"/>
      <c r="O34" s="1121"/>
      <c r="P34" s="1122"/>
      <c r="Q34" s="1132">
        <v>1143</v>
      </c>
      <c r="R34" s="1133"/>
      <c r="S34" s="1133"/>
      <c r="T34" s="1133"/>
      <c r="U34" s="1133"/>
      <c r="V34" s="1133">
        <v>1119</v>
      </c>
      <c r="W34" s="1133"/>
      <c r="X34" s="1133"/>
      <c r="Y34" s="1133"/>
      <c r="Z34" s="1133"/>
      <c r="AA34" s="1133">
        <v>25</v>
      </c>
      <c r="AB34" s="1133"/>
      <c r="AC34" s="1133"/>
      <c r="AD34" s="1133"/>
      <c r="AE34" s="1134"/>
      <c r="AF34" s="1126" t="s">
        <v>410</v>
      </c>
      <c r="AG34" s="1127"/>
      <c r="AH34" s="1127"/>
      <c r="AI34" s="1127"/>
      <c r="AJ34" s="1128"/>
      <c r="AK34" s="1069">
        <v>566</v>
      </c>
      <c r="AL34" s="1060"/>
      <c r="AM34" s="1060"/>
      <c r="AN34" s="1060"/>
      <c r="AO34" s="1060"/>
      <c r="AP34" s="1060">
        <v>4115</v>
      </c>
      <c r="AQ34" s="1060"/>
      <c r="AR34" s="1060"/>
      <c r="AS34" s="1060"/>
      <c r="AT34" s="1060"/>
      <c r="AU34" s="1060">
        <v>3592</v>
      </c>
      <c r="AV34" s="1060"/>
      <c r="AW34" s="1060"/>
      <c r="AX34" s="1060"/>
      <c r="AY34" s="1060"/>
      <c r="AZ34" s="1131" t="s">
        <v>599</v>
      </c>
      <c r="BA34" s="1131"/>
      <c r="BB34" s="1131"/>
      <c r="BC34" s="1131"/>
      <c r="BD34" s="1131"/>
      <c r="BE34" s="1115" t="s">
        <v>411</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t="s">
        <v>412</v>
      </c>
      <c r="C35" s="1121"/>
      <c r="D35" s="1121"/>
      <c r="E35" s="1121"/>
      <c r="F35" s="1121"/>
      <c r="G35" s="1121"/>
      <c r="H35" s="1121"/>
      <c r="I35" s="1121"/>
      <c r="J35" s="1121"/>
      <c r="K35" s="1121"/>
      <c r="L35" s="1121"/>
      <c r="M35" s="1121"/>
      <c r="N35" s="1121"/>
      <c r="O35" s="1121"/>
      <c r="P35" s="1122"/>
      <c r="Q35" s="1132">
        <v>179</v>
      </c>
      <c r="R35" s="1133"/>
      <c r="S35" s="1133"/>
      <c r="T35" s="1133"/>
      <c r="U35" s="1133"/>
      <c r="V35" s="1133">
        <v>179</v>
      </c>
      <c r="W35" s="1133"/>
      <c r="X35" s="1133"/>
      <c r="Y35" s="1133"/>
      <c r="Z35" s="1133"/>
      <c r="AA35" s="1133" t="s">
        <v>599</v>
      </c>
      <c r="AB35" s="1133"/>
      <c r="AC35" s="1133"/>
      <c r="AD35" s="1133"/>
      <c r="AE35" s="1134"/>
      <c r="AF35" s="1126" t="s">
        <v>413</v>
      </c>
      <c r="AG35" s="1127"/>
      <c r="AH35" s="1127"/>
      <c r="AI35" s="1127"/>
      <c r="AJ35" s="1128"/>
      <c r="AK35" s="1069">
        <v>109</v>
      </c>
      <c r="AL35" s="1060"/>
      <c r="AM35" s="1060"/>
      <c r="AN35" s="1060"/>
      <c r="AO35" s="1060"/>
      <c r="AP35" s="1060">
        <v>852</v>
      </c>
      <c r="AQ35" s="1060"/>
      <c r="AR35" s="1060"/>
      <c r="AS35" s="1060"/>
      <c r="AT35" s="1060"/>
      <c r="AU35" s="1060">
        <v>852</v>
      </c>
      <c r="AV35" s="1060"/>
      <c r="AW35" s="1060"/>
      <c r="AX35" s="1060"/>
      <c r="AY35" s="1060"/>
      <c r="AZ35" s="1131" t="s">
        <v>600</v>
      </c>
      <c r="BA35" s="1131"/>
      <c r="BB35" s="1131"/>
      <c r="BC35" s="1131"/>
      <c r="BD35" s="1131"/>
      <c r="BE35" s="1115" t="s">
        <v>414</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t="s">
        <v>415</v>
      </c>
      <c r="C36" s="1121"/>
      <c r="D36" s="1121"/>
      <c r="E36" s="1121"/>
      <c r="F36" s="1121"/>
      <c r="G36" s="1121"/>
      <c r="H36" s="1121"/>
      <c r="I36" s="1121"/>
      <c r="J36" s="1121"/>
      <c r="K36" s="1121"/>
      <c r="L36" s="1121"/>
      <c r="M36" s="1121"/>
      <c r="N36" s="1121"/>
      <c r="O36" s="1121"/>
      <c r="P36" s="1122"/>
      <c r="Q36" s="1132">
        <v>23</v>
      </c>
      <c r="R36" s="1133"/>
      <c r="S36" s="1133"/>
      <c r="T36" s="1133"/>
      <c r="U36" s="1133"/>
      <c r="V36" s="1133">
        <v>21</v>
      </c>
      <c r="W36" s="1133"/>
      <c r="X36" s="1133"/>
      <c r="Y36" s="1133"/>
      <c r="Z36" s="1133"/>
      <c r="AA36" s="1133">
        <v>2</v>
      </c>
      <c r="AB36" s="1133"/>
      <c r="AC36" s="1133"/>
      <c r="AD36" s="1133"/>
      <c r="AE36" s="1134"/>
      <c r="AF36" s="1126">
        <v>2</v>
      </c>
      <c r="AG36" s="1127"/>
      <c r="AH36" s="1127"/>
      <c r="AI36" s="1127"/>
      <c r="AJ36" s="1128"/>
      <c r="AK36" s="1069">
        <v>14</v>
      </c>
      <c r="AL36" s="1060"/>
      <c r="AM36" s="1060"/>
      <c r="AN36" s="1060"/>
      <c r="AO36" s="1060"/>
      <c r="AP36" s="1060" t="s">
        <v>599</v>
      </c>
      <c r="AQ36" s="1060"/>
      <c r="AR36" s="1060"/>
      <c r="AS36" s="1060"/>
      <c r="AT36" s="1060"/>
      <c r="AU36" s="1060" t="s">
        <v>602</v>
      </c>
      <c r="AV36" s="1060"/>
      <c r="AW36" s="1060"/>
      <c r="AX36" s="1060"/>
      <c r="AY36" s="1060"/>
      <c r="AZ36" s="1131" t="s">
        <v>599</v>
      </c>
      <c r="BA36" s="1131"/>
      <c r="BB36" s="1131"/>
      <c r="BC36" s="1131"/>
      <c r="BD36" s="1131"/>
      <c r="BE36" s="1115" t="s">
        <v>416</v>
      </c>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417</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1575</v>
      </c>
      <c r="AG63" s="1048"/>
      <c r="AH63" s="1048"/>
      <c r="AI63" s="1048"/>
      <c r="AJ63" s="1113"/>
      <c r="AK63" s="1114"/>
      <c r="AL63" s="1052"/>
      <c r="AM63" s="1052"/>
      <c r="AN63" s="1052"/>
      <c r="AO63" s="1052"/>
      <c r="AP63" s="1048">
        <v>5536</v>
      </c>
      <c r="AQ63" s="1048"/>
      <c r="AR63" s="1048"/>
      <c r="AS63" s="1048"/>
      <c r="AT63" s="1048"/>
      <c r="AU63" s="1048">
        <v>4508</v>
      </c>
      <c r="AV63" s="1048"/>
      <c r="AW63" s="1048"/>
      <c r="AX63" s="1048"/>
      <c r="AY63" s="1048"/>
      <c r="AZ63" s="1108"/>
      <c r="BA63" s="1108"/>
      <c r="BB63" s="1108"/>
      <c r="BC63" s="1108"/>
      <c r="BD63" s="1108"/>
      <c r="BE63" s="1049"/>
      <c r="BF63" s="1049"/>
      <c r="BG63" s="1049"/>
      <c r="BH63" s="1049"/>
      <c r="BI63" s="1050"/>
      <c r="BJ63" s="1109" t="s">
        <v>413</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395</v>
      </c>
      <c r="AG66" s="1097"/>
      <c r="AH66" s="1097"/>
      <c r="AI66" s="1097"/>
      <c r="AJ66" s="1098"/>
      <c r="AK66" s="1090" t="s">
        <v>396</v>
      </c>
      <c r="AL66" s="1085"/>
      <c r="AM66" s="1085"/>
      <c r="AN66" s="1085"/>
      <c r="AO66" s="1086"/>
      <c r="AP66" s="1090" t="s">
        <v>424</v>
      </c>
      <c r="AQ66" s="1091"/>
      <c r="AR66" s="1091"/>
      <c r="AS66" s="1091"/>
      <c r="AT66" s="1092"/>
      <c r="AU66" s="1090" t="s">
        <v>425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594</v>
      </c>
      <c r="C68" s="1075"/>
      <c r="D68" s="1075"/>
      <c r="E68" s="1075"/>
      <c r="F68" s="1075"/>
      <c r="G68" s="1075"/>
      <c r="H68" s="1075"/>
      <c r="I68" s="1075"/>
      <c r="J68" s="1075"/>
      <c r="K68" s="1075"/>
      <c r="L68" s="1075"/>
      <c r="M68" s="1075"/>
      <c r="N68" s="1075"/>
      <c r="O68" s="1075"/>
      <c r="P68" s="1076"/>
      <c r="Q68" s="1077">
        <v>2882</v>
      </c>
      <c r="R68" s="1071"/>
      <c r="S68" s="1071"/>
      <c r="T68" s="1071"/>
      <c r="U68" s="1071"/>
      <c r="V68" s="1071">
        <v>2735</v>
      </c>
      <c r="W68" s="1071"/>
      <c r="X68" s="1071"/>
      <c r="Y68" s="1071"/>
      <c r="Z68" s="1071"/>
      <c r="AA68" s="1071">
        <v>147</v>
      </c>
      <c r="AB68" s="1071"/>
      <c r="AC68" s="1071"/>
      <c r="AD68" s="1071"/>
      <c r="AE68" s="1071"/>
      <c r="AF68" s="1071">
        <v>4</v>
      </c>
      <c r="AG68" s="1071"/>
      <c r="AH68" s="1071"/>
      <c r="AI68" s="1071"/>
      <c r="AJ68" s="1071"/>
      <c r="AK68" s="1071" t="s">
        <v>522</v>
      </c>
      <c r="AL68" s="1071"/>
      <c r="AM68" s="1071"/>
      <c r="AN68" s="1071"/>
      <c r="AO68" s="1071"/>
      <c r="AP68" s="1071">
        <v>2363</v>
      </c>
      <c r="AQ68" s="1071"/>
      <c r="AR68" s="1071"/>
      <c r="AS68" s="1071"/>
      <c r="AT68" s="1071"/>
      <c r="AU68" s="1071">
        <v>274</v>
      </c>
      <c r="AV68" s="1071"/>
      <c r="AW68" s="1071"/>
      <c r="AX68" s="1071"/>
      <c r="AY68" s="1071"/>
      <c r="AZ68" s="1072" t="s">
        <v>572</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594</v>
      </c>
      <c r="C69" s="1064"/>
      <c r="D69" s="1064"/>
      <c r="E69" s="1064"/>
      <c r="F69" s="1064"/>
      <c r="G69" s="1064"/>
      <c r="H69" s="1064"/>
      <c r="I69" s="1064"/>
      <c r="J69" s="1064"/>
      <c r="K69" s="1064"/>
      <c r="L69" s="1064"/>
      <c r="M69" s="1064"/>
      <c r="N69" s="1064"/>
      <c r="O69" s="1064"/>
      <c r="P69" s="1065"/>
      <c r="Q69" s="1066">
        <v>48</v>
      </c>
      <c r="R69" s="1060"/>
      <c r="S69" s="1060"/>
      <c r="T69" s="1060"/>
      <c r="U69" s="1060"/>
      <c r="V69" s="1060">
        <v>47</v>
      </c>
      <c r="W69" s="1060"/>
      <c r="X69" s="1060"/>
      <c r="Y69" s="1060"/>
      <c r="Z69" s="1060"/>
      <c r="AA69" s="1060">
        <v>1</v>
      </c>
      <c r="AB69" s="1060"/>
      <c r="AC69" s="1060"/>
      <c r="AD69" s="1060"/>
      <c r="AE69" s="1060"/>
      <c r="AF69" s="1060">
        <v>1</v>
      </c>
      <c r="AG69" s="1060"/>
      <c r="AH69" s="1060"/>
      <c r="AI69" s="1060"/>
      <c r="AJ69" s="1060"/>
      <c r="AK69" s="1060">
        <v>3</v>
      </c>
      <c r="AL69" s="1060"/>
      <c r="AM69" s="1060"/>
      <c r="AN69" s="1060"/>
      <c r="AO69" s="1060"/>
      <c r="AP69" s="1060" t="s">
        <v>522</v>
      </c>
      <c r="AQ69" s="1060"/>
      <c r="AR69" s="1060"/>
      <c r="AS69" s="1060"/>
      <c r="AT69" s="1060"/>
      <c r="AU69" s="1060" t="s">
        <v>522</v>
      </c>
      <c r="AV69" s="1060"/>
      <c r="AW69" s="1060"/>
      <c r="AX69" s="1060"/>
      <c r="AY69" s="1060"/>
      <c r="AZ69" s="1061" t="s">
        <v>597</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594</v>
      </c>
      <c r="C70" s="1064"/>
      <c r="D70" s="1064"/>
      <c r="E70" s="1064"/>
      <c r="F70" s="1064"/>
      <c r="G70" s="1064"/>
      <c r="H70" s="1064"/>
      <c r="I70" s="1064"/>
      <c r="J70" s="1064"/>
      <c r="K70" s="1064"/>
      <c r="L70" s="1064"/>
      <c r="M70" s="1064"/>
      <c r="N70" s="1064"/>
      <c r="O70" s="1064"/>
      <c r="P70" s="1065"/>
      <c r="Q70" s="1066">
        <v>50</v>
      </c>
      <c r="R70" s="1060"/>
      <c r="S70" s="1060"/>
      <c r="T70" s="1060"/>
      <c r="U70" s="1060"/>
      <c r="V70" s="1060">
        <v>50</v>
      </c>
      <c r="W70" s="1060"/>
      <c r="X70" s="1060"/>
      <c r="Y70" s="1060"/>
      <c r="Z70" s="1060"/>
      <c r="AA70" s="1060" t="s">
        <v>599</v>
      </c>
      <c r="AB70" s="1060"/>
      <c r="AC70" s="1060"/>
      <c r="AD70" s="1060"/>
      <c r="AE70" s="1060"/>
      <c r="AF70" s="1060" t="s">
        <v>599</v>
      </c>
      <c r="AG70" s="1060"/>
      <c r="AH70" s="1060"/>
      <c r="AI70" s="1060"/>
      <c r="AJ70" s="1060"/>
      <c r="AK70" s="1060">
        <v>13</v>
      </c>
      <c r="AL70" s="1060"/>
      <c r="AM70" s="1060"/>
      <c r="AN70" s="1060"/>
      <c r="AO70" s="1060"/>
      <c r="AP70" s="1060" t="s">
        <v>522</v>
      </c>
      <c r="AQ70" s="1060"/>
      <c r="AR70" s="1060"/>
      <c r="AS70" s="1060"/>
      <c r="AT70" s="1060"/>
      <c r="AU70" s="1060" t="s">
        <v>522</v>
      </c>
      <c r="AV70" s="1060"/>
      <c r="AW70" s="1060"/>
      <c r="AX70" s="1060"/>
      <c r="AY70" s="1060"/>
      <c r="AZ70" s="1061" t="s">
        <v>598</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595</v>
      </c>
      <c r="C71" s="1064"/>
      <c r="D71" s="1064"/>
      <c r="E71" s="1064"/>
      <c r="F71" s="1064"/>
      <c r="G71" s="1064"/>
      <c r="H71" s="1064"/>
      <c r="I71" s="1064"/>
      <c r="J71" s="1064"/>
      <c r="K71" s="1064"/>
      <c r="L71" s="1064"/>
      <c r="M71" s="1064"/>
      <c r="N71" s="1064"/>
      <c r="O71" s="1064"/>
      <c r="P71" s="1065"/>
      <c r="Q71" s="1066">
        <v>478</v>
      </c>
      <c r="R71" s="1060"/>
      <c r="S71" s="1060"/>
      <c r="T71" s="1060"/>
      <c r="U71" s="1060"/>
      <c r="V71" s="1060">
        <v>474</v>
      </c>
      <c r="W71" s="1060"/>
      <c r="X71" s="1060"/>
      <c r="Y71" s="1060"/>
      <c r="Z71" s="1060"/>
      <c r="AA71" s="1060">
        <v>5</v>
      </c>
      <c r="AB71" s="1060"/>
      <c r="AC71" s="1060"/>
      <c r="AD71" s="1060"/>
      <c r="AE71" s="1060"/>
      <c r="AF71" s="1060">
        <v>5</v>
      </c>
      <c r="AG71" s="1060"/>
      <c r="AH71" s="1060"/>
      <c r="AI71" s="1060"/>
      <c r="AJ71" s="1060"/>
      <c r="AK71" s="1060">
        <v>74</v>
      </c>
      <c r="AL71" s="1060"/>
      <c r="AM71" s="1060"/>
      <c r="AN71" s="1060"/>
      <c r="AO71" s="1060"/>
      <c r="AP71" s="1060" t="s">
        <v>522</v>
      </c>
      <c r="AQ71" s="1060"/>
      <c r="AR71" s="1060"/>
      <c r="AS71" s="1060"/>
      <c r="AT71" s="1060"/>
      <c r="AU71" s="1060" t="s">
        <v>522</v>
      </c>
      <c r="AV71" s="1060"/>
      <c r="AW71" s="1060"/>
      <c r="AX71" s="1060"/>
      <c r="AY71" s="1060"/>
      <c r="AZ71" s="1061" t="s">
        <v>572</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603</v>
      </c>
      <c r="C72" s="1064"/>
      <c r="D72" s="1064"/>
      <c r="E72" s="1064"/>
      <c r="F72" s="1064"/>
      <c r="G72" s="1064"/>
      <c r="H72" s="1064"/>
      <c r="I72" s="1064"/>
      <c r="J72" s="1064"/>
      <c r="K72" s="1064"/>
      <c r="L72" s="1064"/>
      <c r="M72" s="1064"/>
      <c r="N72" s="1064"/>
      <c r="O72" s="1064"/>
      <c r="P72" s="1065"/>
      <c r="Q72" s="1066">
        <v>82604</v>
      </c>
      <c r="R72" s="1060"/>
      <c r="S72" s="1060"/>
      <c r="T72" s="1060"/>
      <c r="U72" s="1060"/>
      <c r="V72" s="1060">
        <v>80670</v>
      </c>
      <c r="W72" s="1060"/>
      <c r="X72" s="1060"/>
      <c r="Y72" s="1060"/>
      <c r="Z72" s="1060"/>
      <c r="AA72" s="1060">
        <v>1934</v>
      </c>
      <c r="AB72" s="1060"/>
      <c r="AC72" s="1060"/>
      <c r="AD72" s="1060"/>
      <c r="AE72" s="1060"/>
      <c r="AF72" s="1060">
        <v>1934</v>
      </c>
      <c r="AG72" s="1060"/>
      <c r="AH72" s="1060"/>
      <c r="AI72" s="1060"/>
      <c r="AJ72" s="1060"/>
      <c r="AK72" s="1060">
        <v>1037</v>
      </c>
      <c r="AL72" s="1060"/>
      <c r="AM72" s="1060"/>
      <c r="AN72" s="1060"/>
      <c r="AO72" s="1060"/>
      <c r="AP72" s="1060" t="s">
        <v>522</v>
      </c>
      <c r="AQ72" s="1060"/>
      <c r="AR72" s="1060"/>
      <c r="AS72" s="1060"/>
      <c r="AT72" s="1060"/>
      <c r="AU72" s="1060" t="s">
        <v>522</v>
      </c>
      <c r="AV72" s="1060"/>
      <c r="AW72" s="1060"/>
      <c r="AX72" s="1060"/>
      <c r="AY72" s="1060"/>
      <c r="AZ72" s="1061" t="s">
        <v>578</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596</v>
      </c>
      <c r="C73" s="1064"/>
      <c r="D73" s="1064"/>
      <c r="E73" s="1064"/>
      <c r="F73" s="1064"/>
      <c r="G73" s="1064"/>
      <c r="H73" s="1064"/>
      <c r="I73" s="1064"/>
      <c r="J73" s="1064"/>
      <c r="K73" s="1064"/>
      <c r="L73" s="1064"/>
      <c r="M73" s="1064"/>
      <c r="N73" s="1064"/>
      <c r="O73" s="1064"/>
      <c r="P73" s="1065"/>
      <c r="Q73" s="1066">
        <v>2444</v>
      </c>
      <c r="R73" s="1060"/>
      <c r="S73" s="1060"/>
      <c r="T73" s="1060"/>
      <c r="U73" s="1060"/>
      <c r="V73" s="1060">
        <v>2269</v>
      </c>
      <c r="W73" s="1060"/>
      <c r="X73" s="1060"/>
      <c r="Y73" s="1060"/>
      <c r="Z73" s="1060"/>
      <c r="AA73" s="1060">
        <v>175</v>
      </c>
      <c r="AB73" s="1060"/>
      <c r="AC73" s="1060"/>
      <c r="AD73" s="1060"/>
      <c r="AE73" s="1060"/>
      <c r="AF73" s="1060">
        <v>175</v>
      </c>
      <c r="AG73" s="1060"/>
      <c r="AH73" s="1060"/>
      <c r="AI73" s="1060"/>
      <c r="AJ73" s="1060"/>
      <c r="AK73" s="1060" t="s">
        <v>599</v>
      </c>
      <c r="AL73" s="1060"/>
      <c r="AM73" s="1060"/>
      <c r="AN73" s="1060"/>
      <c r="AO73" s="1060"/>
      <c r="AP73" s="1060" t="s">
        <v>522</v>
      </c>
      <c r="AQ73" s="1060"/>
      <c r="AR73" s="1060"/>
      <c r="AS73" s="1060"/>
      <c r="AT73" s="1060"/>
      <c r="AU73" s="1060" t="s">
        <v>522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2119</v>
      </c>
      <c r="AG88" s="1048"/>
      <c r="AH88" s="1048"/>
      <c r="AI88" s="1048"/>
      <c r="AJ88" s="1048"/>
      <c r="AK88" s="1052"/>
      <c r="AL88" s="1052"/>
      <c r="AM88" s="1052"/>
      <c r="AN88" s="1052"/>
      <c r="AO88" s="1052"/>
      <c r="AP88" s="1048">
        <v>2363</v>
      </c>
      <c r="AQ88" s="1048"/>
      <c r="AR88" s="1048"/>
      <c r="AS88" s="1048"/>
      <c r="AT88" s="1048"/>
      <c r="AU88" s="1048">
        <v>274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37</v>
      </c>
      <c r="CS102" s="1040"/>
      <c r="CT102" s="1040"/>
      <c r="CU102" s="1040"/>
      <c r="CV102" s="1041"/>
      <c r="CW102" s="1039">
        <v>0</v>
      </c>
      <c r="CX102" s="1040"/>
      <c r="CY102" s="1040"/>
      <c r="CZ102" s="1040"/>
      <c r="DA102" s="1041"/>
      <c r="DB102" s="1039">
        <v>140</v>
      </c>
      <c r="DC102" s="1040"/>
      <c r="DD102" s="1040"/>
      <c r="DE102" s="1040"/>
      <c r="DF102" s="1041"/>
      <c r="DG102" s="1039" t="s">
        <v>599</v>
      </c>
      <c r="DH102" s="1040"/>
      <c r="DI102" s="1040"/>
      <c r="DJ102" s="1040"/>
      <c r="DK102" s="1041"/>
      <c r="DL102" s="1039" t="s">
        <v>599</v>
      </c>
      <c r="DM102" s="1040"/>
      <c r="DN102" s="1040"/>
      <c r="DO102" s="1040"/>
      <c r="DP102" s="1041"/>
      <c r="DQ102" s="1039" t="s">
        <v>599</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303</v>
      </c>
      <c r="AG109" s="983"/>
      <c r="AH109" s="983"/>
      <c r="AI109" s="983"/>
      <c r="AJ109" s="984"/>
      <c r="AK109" s="985" t="s">
        <v>302</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303</v>
      </c>
      <c r="BW109" s="983"/>
      <c r="BX109" s="983"/>
      <c r="BY109" s="983"/>
      <c r="BZ109" s="984"/>
      <c r="CA109" s="985" t="s">
        <v>302</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303</v>
      </c>
      <c r="DM109" s="983"/>
      <c r="DN109" s="983"/>
      <c r="DO109" s="983"/>
      <c r="DP109" s="984"/>
      <c r="DQ109" s="985" t="s">
        <v>302</v>
      </c>
      <c r="DR109" s="983"/>
      <c r="DS109" s="983"/>
      <c r="DT109" s="983"/>
      <c r="DU109" s="984"/>
      <c r="DV109" s="985" t="s">
        <v>436</v>
      </c>
      <c r="DW109" s="983"/>
      <c r="DX109" s="983"/>
      <c r="DY109" s="983"/>
      <c r="DZ109" s="1014"/>
    </row>
    <row r="110" spans="1:131" s="246" customFormat="1" ht="26.25" customHeight="1">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1381360</v>
      </c>
      <c r="AB110" s="976"/>
      <c r="AC110" s="976"/>
      <c r="AD110" s="976"/>
      <c r="AE110" s="977"/>
      <c r="AF110" s="978">
        <v>1296009</v>
      </c>
      <c r="AG110" s="976"/>
      <c r="AH110" s="976"/>
      <c r="AI110" s="976"/>
      <c r="AJ110" s="977"/>
      <c r="AK110" s="978">
        <v>1259165</v>
      </c>
      <c r="AL110" s="976"/>
      <c r="AM110" s="976"/>
      <c r="AN110" s="976"/>
      <c r="AO110" s="977"/>
      <c r="AP110" s="979">
        <v>26.3</v>
      </c>
      <c r="AQ110" s="980"/>
      <c r="AR110" s="980"/>
      <c r="AS110" s="980"/>
      <c r="AT110" s="981"/>
      <c r="AU110" s="1015" t="s">
        <v>72</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12065451</v>
      </c>
      <c r="BR110" s="923"/>
      <c r="BS110" s="923"/>
      <c r="BT110" s="923"/>
      <c r="BU110" s="923"/>
      <c r="BV110" s="923">
        <v>12263761</v>
      </c>
      <c r="BW110" s="923"/>
      <c r="BX110" s="923"/>
      <c r="BY110" s="923"/>
      <c r="BZ110" s="923"/>
      <c r="CA110" s="923">
        <v>13025807</v>
      </c>
      <c r="CB110" s="923"/>
      <c r="CC110" s="923"/>
      <c r="CD110" s="923"/>
      <c r="CE110" s="923"/>
      <c r="CF110" s="947">
        <v>271.89999999999998</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442</v>
      </c>
      <c r="DH110" s="923"/>
      <c r="DI110" s="923"/>
      <c r="DJ110" s="923"/>
      <c r="DK110" s="923"/>
      <c r="DL110" s="923" t="s">
        <v>442</v>
      </c>
      <c r="DM110" s="923"/>
      <c r="DN110" s="923"/>
      <c r="DO110" s="923"/>
      <c r="DP110" s="923"/>
      <c r="DQ110" s="923" t="s">
        <v>442</v>
      </c>
      <c r="DR110" s="923"/>
      <c r="DS110" s="923"/>
      <c r="DT110" s="923"/>
      <c r="DU110" s="923"/>
      <c r="DV110" s="924" t="s">
        <v>386</v>
      </c>
      <c r="DW110" s="924"/>
      <c r="DX110" s="924"/>
      <c r="DY110" s="924"/>
      <c r="DZ110" s="925"/>
    </row>
    <row r="111" spans="1:131" s="246" customFormat="1" ht="26.25" customHeight="1">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444</v>
      </c>
      <c r="AG111" s="1004"/>
      <c r="AH111" s="1004"/>
      <c r="AI111" s="1004"/>
      <c r="AJ111" s="1005"/>
      <c r="AK111" s="1006" t="s">
        <v>444</v>
      </c>
      <c r="AL111" s="1004"/>
      <c r="AM111" s="1004"/>
      <c r="AN111" s="1004"/>
      <c r="AO111" s="1005"/>
      <c r="AP111" s="1007" t="s">
        <v>444</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v>9000</v>
      </c>
      <c r="BR111" s="895"/>
      <c r="BS111" s="895"/>
      <c r="BT111" s="895"/>
      <c r="BU111" s="895"/>
      <c r="BV111" s="895">
        <v>7800</v>
      </c>
      <c r="BW111" s="895"/>
      <c r="BX111" s="895"/>
      <c r="BY111" s="895"/>
      <c r="BZ111" s="895"/>
      <c r="CA111" s="895">
        <v>6600</v>
      </c>
      <c r="CB111" s="895"/>
      <c r="CC111" s="895"/>
      <c r="CD111" s="895"/>
      <c r="CE111" s="895"/>
      <c r="CF111" s="956">
        <v>0.1</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444</v>
      </c>
      <c r="DH111" s="895"/>
      <c r="DI111" s="895"/>
      <c r="DJ111" s="895"/>
      <c r="DK111" s="895"/>
      <c r="DL111" s="895" t="s">
        <v>444</v>
      </c>
      <c r="DM111" s="895"/>
      <c r="DN111" s="895"/>
      <c r="DO111" s="895"/>
      <c r="DP111" s="895"/>
      <c r="DQ111" s="895" t="s">
        <v>444</v>
      </c>
      <c r="DR111" s="895"/>
      <c r="DS111" s="895"/>
      <c r="DT111" s="895"/>
      <c r="DU111" s="895"/>
      <c r="DV111" s="872" t="s">
        <v>444</v>
      </c>
      <c r="DW111" s="872"/>
      <c r="DX111" s="872"/>
      <c r="DY111" s="872"/>
      <c r="DZ111" s="873"/>
    </row>
    <row r="112" spans="1:131" s="246" customFormat="1" ht="26.25" customHeight="1">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444</v>
      </c>
      <c r="AL112" s="858"/>
      <c r="AM112" s="858"/>
      <c r="AN112" s="858"/>
      <c r="AO112" s="859"/>
      <c r="AP112" s="905" t="s">
        <v>129</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4652027</v>
      </c>
      <c r="BR112" s="895"/>
      <c r="BS112" s="895"/>
      <c r="BT112" s="895"/>
      <c r="BU112" s="895"/>
      <c r="BV112" s="895">
        <v>4673669</v>
      </c>
      <c r="BW112" s="895"/>
      <c r="BX112" s="895"/>
      <c r="BY112" s="895"/>
      <c r="BZ112" s="895"/>
      <c r="CA112" s="895">
        <v>4507692</v>
      </c>
      <c r="CB112" s="895"/>
      <c r="CC112" s="895"/>
      <c r="CD112" s="895"/>
      <c r="CE112" s="895"/>
      <c r="CF112" s="956">
        <v>94.1</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645142</v>
      </c>
      <c r="AB113" s="1004"/>
      <c r="AC113" s="1004"/>
      <c r="AD113" s="1004"/>
      <c r="AE113" s="1005"/>
      <c r="AF113" s="1006">
        <v>617038</v>
      </c>
      <c r="AG113" s="1004"/>
      <c r="AH113" s="1004"/>
      <c r="AI113" s="1004"/>
      <c r="AJ113" s="1005"/>
      <c r="AK113" s="1006">
        <v>586906</v>
      </c>
      <c r="AL113" s="1004"/>
      <c r="AM113" s="1004"/>
      <c r="AN113" s="1004"/>
      <c r="AO113" s="1005"/>
      <c r="AP113" s="1007">
        <v>12.3</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298525</v>
      </c>
      <c r="BR113" s="895"/>
      <c r="BS113" s="895"/>
      <c r="BT113" s="895"/>
      <c r="BU113" s="895"/>
      <c r="BV113" s="895">
        <v>270491</v>
      </c>
      <c r="BW113" s="895"/>
      <c r="BX113" s="895"/>
      <c r="BY113" s="895"/>
      <c r="BZ113" s="895"/>
      <c r="CA113" s="895">
        <v>274158</v>
      </c>
      <c r="CB113" s="895"/>
      <c r="CC113" s="895"/>
      <c r="CD113" s="895"/>
      <c r="CE113" s="895"/>
      <c r="CF113" s="956">
        <v>5.7</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444</v>
      </c>
      <c r="DH113" s="858"/>
      <c r="DI113" s="858"/>
      <c r="DJ113" s="858"/>
      <c r="DK113" s="859"/>
      <c r="DL113" s="860" t="s">
        <v>129</v>
      </c>
      <c r="DM113" s="858"/>
      <c r="DN113" s="858"/>
      <c r="DO113" s="858"/>
      <c r="DP113" s="859"/>
      <c r="DQ113" s="860" t="s">
        <v>444</v>
      </c>
      <c r="DR113" s="858"/>
      <c r="DS113" s="858"/>
      <c r="DT113" s="858"/>
      <c r="DU113" s="859"/>
      <c r="DV113" s="905" t="s">
        <v>129</v>
      </c>
      <c r="DW113" s="906"/>
      <c r="DX113" s="906"/>
      <c r="DY113" s="906"/>
      <c r="DZ113" s="907"/>
    </row>
    <row r="114" spans="1:130" s="246" customFormat="1" ht="26.25" customHeight="1">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36280</v>
      </c>
      <c r="AB114" s="858"/>
      <c r="AC114" s="858"/>
      <c r="AD114" s="858"/>
      <c r="AE114" s="859"/>
      <c r="AF114" s="860">
        <v>34382</v>
      </c>
      <c r="AG114" s="858"/>
      <c r="AH114" s="858"/>
      <c r="AI114" s="858"/>
      <c r="AJ114" s="859"/>
      <c r="AK114" s="860">
        <v>19575</v>
      </c>
      <c r="AL114" s="858"/>
      <c r="AM114" s="858"/>
      <c r="AN114" s="858"/>
      <c r="AO114" s="859"/>
      <c r="AP114" s="905">
        <v>0.4</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923396</v>
      </c>
      <c r="BR114" s="895"/>
      <c r="BS114" s="895"/>
      <c r="BT114" s="895"/>
      <c r="BU114" s="895"/>
      <c r="BV114" s="895">
        <v>1048279</v>
      </c>
      <c r="BW114" s="895"/>
      <c r="BX114" s="895"/>
      <c r="BY114" s="895"/>
      <c r="BZ114" s="895"/>
      <c r="CA114" s="895">
        <v>999907</v>
      </c>
      <c r="CB114" s="895"/>
      <c r="CC114" s="895"/>
      <c r="CD114" s="895"/>
      <c r="CE114" s="895"/>
      <c r="CF114" s="956">
        <v>20.9</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1200</v>
      </c>
      <c r="AB115" s="1004"/>
      <c r="AC115" s="1004"/>
      <c r="AD115" s="1004"/>
      <c r="AE115" s="1005"/>
      <c r="AF115" s="1006">
        <v>1200</v>
      </c>
      <c r="AG115" s="1004"/>
      <c r="AH115" s="1004"/>
      <c r="AI115" s="1004"/>
      <c r="AJ115" s="1005"/>
      <c r="AK115" s="1006">
        <v>1200</v>
      </c>
      <c r="AL115" s="1004"/>
      <c r="AM115" s="1004"/>
      <c r="AN115" s="1004"/>
      <c r="AO115" s="1005"/>
      <c r="AP115" s="1007">
        <v>0</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444</v>
      </c>
      <c r="BW115" s="895"/>
      <c r="BX115" s="895"/>
      <c r="BY115" s="895"/>
      <c r="BZ115" s="895"/>
      <c r="CA115" s="895" t="s">
        <v>129</v>
      </c>
      <c r="CB115" s="895"/>
      <c r="CC115" s="895"/>
      <c r="CD115" s="895"/>
      <c r="CE115" s="895"/>
      <c r="CF115" s="956" t="s">
        <v>129</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444</v>
      </c>
      <c r="DH115" s="858"/>
      <c r="DI115" s="858"/>
      <c r="DJ115" s="858"/>
      <c r="DK115" s="859"/>
      <c r="DL115" s="860" t="s">
        <v>129</v>
      </c>
      <c r="DM115" s="858"/>
      <c r="DN115" s="858"/>
      <c r="DO115" s="858"/>
      <c r="DP115" s="859"/>
      <c r="DQ115" s="860" t="s">
        <v>129</v>
      </c>
      <c r="DR115" s="858"/>
      <c r="DS115" s="858"/>
      <c r="DT115" s="858"/>
      <c r="DU115" s="859"/>
      <c r="DV115" s="905" t="s">
        <v>129</v>
      </c>
      <c r="DW115" s="906"/>
      <c r="DX115" s="906"/>
      <c r="DY115" s="906"/>
      <c r="DZ115" s="907"/>
    </row>
    <row r="116" spans="1:130" s="246" customFormat="1" ht="26.25" customHeight="1">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444</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129</v>
      </c>
      <c r="DR116" s="858"/>
      <c r="DS116" s="858"/>
      <c r="DT116" s="858"/>
      <c r="DU116" s="859"/>
      <c r="DV116" s="905" t="s">
        <v>129</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2063982</v>
      </c>
      <c r="AB117" s="990"/>
      <c r="AC117" s="990"/>
      <c r="AD117" s="990"/>
      <c r="AE117" s="991"/>
      <c r="AF117" s="992">
        <v>1948629</v>
      </c>
      <c r="AG117" s="990"/>
      <c r="AH117" s="990"/>
      <c r="AI117" s="990"/>
      <c r="AJ117" s="991"/>
      <c r="AK117" s="992">
        <v>1866846</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465</v>
      </c>
      <c r="BR117" s="895"/>
      <c r="BS117" s="895"/>
      <c r="BT117" s="895"/>
      <c r="BU117" s="895"/>
      <c r="BV117" s="895" t="s">
        <v>465</v>
      </c>
      <c r="BW117" s="895"/>
      <c r="BX117" s="895"/>
      <c r="BY117" s="895"/>
      <c r="BZ117" s="895"/>
      <c r="CA117" s="895" t="s">
        <v>413</v>
      </c>
      <c r="CB117" s="895"/>
      <c r="CC117" s="895"/>
      <c r="CD117" s="895"/>
      <c r="CE117" s="895"/>
      <c r="CF117" s="956" t="s">
        <v>413</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413</v>
      </c>
      <c r="DH117" s="858"/>
      <c r="DI117" s="858"/>
      <c r="DJ117" s="858"/>
      <c r="DK117" s="859"/>
      <c r="DL117" s="860" t="s">
        <v>413</v>
      </c>
      <c r="DM117" s="858"/>
      <c r="DN117" s="858"/>
      <c r="DO117" s="858"/>
      <c r="DP117" s="859"/>
      <c r="DQ117" s="860" t="s">
        <v>413</v>
      </c>
      <c r="DR117" s="858"/>
      <c r="DS117" s="858"/>
      <c r="DT117" s="858"/>
      <c r="DU117" s="859"/>
      <c r="DV117" s="905" t="s">
        <v>413</v>
      </c>
      <c r="DW117" s="906"/>
      <c r="DX117" s="906"/>
      <c r="DY117" s="906"/>
      <c r="DZ117" s="907"/>
    </row>
    <row r="118" spans="1:130" s="246" customFormat="1" ht="26.25" customHeight="1">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303</v>
      </c>
      <c r="AG118" s="983"/>
      <c r="AH118" s="983"/>
      <c r="AI118" s="983"/>
      <c r="AJ118" s="984"/>
      <c r="AK118" s="985" t="s">
        <v>302</v>
      </c>
      <c r="AL118" s="983"/>
      <c r="AM118" s="983"/>
      <c r="AN118" s="983"/>
      <c r="AO118" s="984"/>
      <c r="AP118" s="986" t="s">
        <v>436</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413</v>
      </c>
      <c r="BR118" s="926"/>
      <c r="BS118" s="926"/>
      <c r="BT118" s="926"/>
      <c r="BU118" s="926"/>
      <c r="BV118" s="926" t="s">
        <v>413</v>
      </c>
      <c r="BW118" s="926"/>
      <c r="BX118" s="926"/>
      <c r="BY118" s="926"/>
      <c r="BZ118" s="926"/>
      <c r="CA118" s="926" t="s">
        <v>413</v>
      </c>
      <c r="CB118" s="926"/>
      <c r="CC118" s="926"/>
      <c r="CD118" s="926"/>
      <c r="CE118" s="926"/>
      <c r="CF118" s="956" t="s">
        <v>468</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413</v>
      </c>
      <c r="DH118" s="858"/>
      <c r="DI118" s="858"/>
      <c r="DJ118" s="858"/>
      <c r="DK118" s="859"/>
      <c r="DL118" s="860" t="s">
        <v>413</v>
      </c>
      <c r="DM118" s="858"/>
      <c r="DN118" s="858"/>
      <c r="DO118" s="858"/>
      <c r="DP118" s="859"/>
      <c r="DQ118" s="860" t="s">
        <v>468</v>
      </c>
      <c r="DR118" s="858"/>
      <c r="DS118" s="858"/>
      <c r="DT118" s="858"/>
      <c r="DU118" s="859"/>
      <c r="DV118" s="905" t="s">
        <v>413</v>
      </c>
      <c r="DW118" s="906"/>
      <c r="DX118" s="906"/>
      <c r="DY118" s="906"/>
      <c r="DZ118" s="907"/>
    </row>
    <row r="119" spans="1:130" s="246" customFormat="1" ht="26.25" customHeight="1">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413</v>
      </c>
      <c r="AB119" s="976"/>
      <c r="AC119" s="976"/>
      <c r="AD119" s="976"/>
      <c r="AE119" s="977"/>
      <c r="AF119" s="978" t="s">
        <v>413</v>
      </c>
      <c r="AG119" s="976"/>
      <c r="AH119" s="976"/>
      <c r="AI119" s="976"/>
      <c r="AJ119" s="977"/>
      <c r="AK119" s="978" t="s">
        <v>413</v>
      </c>
      <c r="AL119" s="976"/>
      <c r="AM119" s="976"/>
      <c r="AN119" s="976"/>
      <c r="AO119" s="977"/>
      <c r="AP119" s="979" t="s">
        <v>413</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470</v>
      </c>
      <c r="BP119" s="959"/>
      <c r="BQ119" s="963">
        <v>17948399</v>
      </c>
      <c r="BR119" s="926"/>
      <c r="BS119" s="926"/>
      <c r="BT119" s="926"/>
      <c r="BU119" s="926"/>
      <c r="BV119" s="926">
        <v>18264000</v>
      </c>
      <c r="BW119" s="926"/>
      <c r="BX119" s="926"/>
      <c r="BY119" s="926"/>
      <c r="BZ119" s="926"/>
      <c r="CA119" s="926">
        <v>18814164</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9000</v>
      </c>
      <c r="DH119" s="841"/>
      <c r="DI119" s="841"/>
      <c r="DJ119" s="841"/>
      <c r="DK119" s="842"/>
      <c r="DL119" s="843">
        <v>7800</v>
      </c>
      <c r="DM119" s="841"/>
      <c r="DN119" s="841"/>
      <c r="DO119" s="841"/>
      <c r="DP119" s="842"/>
      <c r="DQ119" s="843">
        <v>6600</v>
      </c>
      <c r="DR119" s="841"/>
      <c r="DS119" s="841"/>
      <c r="DT119" s="841"/>
      <c r="DU119" s="842"/>
      <c r="DV119" s="929">
        <v>0.1</v>
      </c>
      <c r="DW119" s="930"/>
      <c r="DX119" s="930"/>
      <c r="DY119" s="930"/>
      <c r="DZ119" s="931"/>
    </row>
    <row r="120" spans="1:130" s="246" customFormat="1" ht="26.25" customHeight="1">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413</v>
      </c>
      <c r="AB120" s="858"/>
      <c r="AC120" s="858"/>
      <c r="AD120" s="858"/>
      <c r="AE120" s="859"/>
      <c r="AF120" s="860" t="s">
        <v>413</v>
      </c>
      <c r="AG120" s="858"/>
      <c r="AH120" s="858"/>
      <c r="AI120" s="858"/>
      <c r="AJ120" s="859"/>
      <c r="AK120" s="860" t="s">
        <v>413</v>
      </c>
      <c r="AL120" s="858"/>
      <c r="AM120" s="858"/>
      <c r="AN120" s="858"/>
      <c r="AO120" s="859"/>
      <c r="AP120" s="905" t="s">
        <v>413</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4616531</v>
      </c>
      <c r="BR120" s="923"/>
      <c r="BS120" s="923"/>
      <c r="BT120" s="923"/>
      <c r="BU120" s="923"/>
      <c r="BV120" s="923">
        <v>4550918</v>
      </c>
      <c r="BW120" s="923"/>
      <c r="BX120" s="923"/>
      <c r="BY120" s="923"/>
      <c r="BZ120" s="923"/>
      <c r="CA120" s="923">
        <v>4270874</v>
      </c>
      <c r="CB120" s="923"/>
      <c r="CC120" s="923"/>
      <c r="CD120" s="923"/>
      <c r="CE120" s="923"/>
      <c r="CF120" s="947">
        <v>89.2</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3626016</v>
      </c>
      <c r="DH120" s="923"/>
      <c r="DI120" s="923"/>
      <c r="DJ120" s="923"/>
      <c r="DK120" s="923"/>
      <c r="DL120" s="923">
        <v>3702303</v>
      </c>
      <c r="DM120" s="923"/>
      <c r="DN120" s="923"/>
      <c r="DO120" s="923"/>
      <c r="DP120" s="923"/>
      <c r="DQ120" s="923">
        <v>3592137</v>
      </c>
      <c r="DR120" s="923"/>
      <c r="DS120" s="923"/>
      <c r="DT120" s="923"/>
      <c r="DU120" s="923"/>
      <c r="DV120" s="924">
        <v>75</v>
      </c>
      <c r="DW120" s="924"/>
      <c r="DX120" s="924"/>
      <c r="DY120" s="924"/>
      <c r="DZ120" s="925"/>
    </row>
    <row r="121" spans="1:130" s="246" customFormat="1" ht="26.25" customHeight="1">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413</v>
      </c>
      <c r="AB121" s="858"/>
      <c r="AC121" s="858"/>
      <c r="AD121" s="858"/>
      <c r="AE121" s="859"/>
      <c r="AF121" s="860" t="s">
        <v>477</v>
      </c>
      <c r="AG121" s="858"/>
      <c r="AH121" s="858"/>
      <c r="AI121" s="858"/>
      <c r="AJ121" s="859"/>
      <c r="AK121" s="860" t="s">
        <v>413</v>
      </c>
      <c r="AL121" s="858"/>
      <c r="AM121" s="858"/>
      <c r="AN121" s="858"/>
      <c r="AO121" s="859"/>
      <c r="AP121" s="905" t="s">
        <v>413</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29278</v>
      </c>
      <c r="BR121" s="895"/>
      <c r="BS121" s="895"/>
      <c r="BT121" s="895"/>
      <c r="BU121" s="895"/>
      <c r="BV121" s="895">
        <v>19322</v>
      </c>
      <c r="BW121" s="895"/>
      <c r="BX121" s="895"/>
      <c r="BY121" s="895"/>
      <c r="BZ121" s="895"/>
      <c r="CA121" s="895">
        <v>10807</v>
      </c>
      <c r="CB121" s="895"/>
      <c r="CC121" s="895"/>
      <c r="CD121" s="895"/>
      <c r="CE121" s="895"/>
      <c r="CF121" s="956">
        <v>0.2</v>
      </c>
      <c r="CG121" s="957"/>
      <c r="CH121" s="957"/>
      <c r="CI121" s="957"/>
      <c r="CJ121" s="957"/>
      <c r="CK121" s="950"/>
      <c r="CL121" s="936"/>
      <c r="CM121" s="936"/>
      <c r="CN121" s="936"/>
      <c r="CO121" s="937"/>
      <c r="CP121" s="916" t="s">
        <v>479</v>
      </c>
      <c r="CQ121" s="917"/>
      <c r="CR121" s="917"/>
      <c r="CS121" s="917"/>
      <c r="CT121" s="917"/>
      <c r="CU121" s="917"/>
      <c r="CV121" s="917"/>
      <c r="CW121" s="917"/>
      <c r="CX121" s="917"/>
      <c r="CY121" s="917"/>
      <c r="CZ121" s="917"/>
      <c r="DA121" s="917"/>
      <c r="DB121" s="917"/>
      <c r="DC121" s="917"/>
      <c r="DD121" s="917"/>
      <c r="DE121" s="917"/>
      <c r="DF121" s="918"/>
      <c r="DG121" s="894">
        <v>894369</v>
      </c>
      <c r="DH121" s="895"/>
      <c r="DI121" s="895"/>
      <c r="DJ121" s="895"/>
      <c r="DK121" s="895"/>
      <c r="DL121" s="895">
        <v>875472</v>
      </c>
      <c r="DM121" s="895"/>
      <c r="DN121" s="895"/>
      <c r="DO121" s="895"/>
      <c r="DP121" s="895"/>
      <c r="DQ121" s="895">
        <v>851932</v>
      </c>
      <c r="DR121" s="895"/>
      <c r="DS121" s="895"/>
      <c r="DT121" s="895"/>
      <c r="DU121" s="895"/>
      <c r="DV121" s="872">
        <v>17.8</v>
      </c>
      <c r="DW121" s="872"/>
      <c r="DX121" s="872"/>
      <c r="DY121" s="872"/>
      <c r="DZ121" s="873"/>
    </row>
    <row r="122" spans="1:130" s="246" customFormat="1" ht="26.25" customHeight="1">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480</v>
      </c>
      <c r="AB122" s="858"/>
      <c r="AC122" s="858"/>
      <c r="AD122" s="858"/>
      <c r="AE122" s="859"/>
      <c r="AF122" s="860" t="s">
        <v>413</v>
      </c>
      <c r="AG122" s="858"/>
      <c r="AH122" s="858"/>
      <c r="AI122" s="858"/>
      <c r="AJ122" s="859"/>
      <c r="AK122" s="860" t="s">
        <v>413</v>
      </c>
      <c r="AL122" s="858"/>
      <c r="AM122" s="858"/>
      <c r="AN122" s="858"/>
      <c r="AO122" s="859"/>
      <c r="AP122" s="905" t="s">
        <v>413</v>
      </c>
      <c r="AQ122" s="906"/>
      <c r="AR122" s="906"/>
      <c r="AS122" s="906"/>
      <c r="AT122" s="907"/>
      <c r="AU122" s="967"/>
      <c r="AV122" s="968"/>
      <c r="AW122" s="968"/>
      <c r="AX122" s="968"/>
      <c r="AY122" s="969"/>
      <c r="AZ122" s="960" t="s">
        <v>481</v>
      </c>
      <c r="BA122" s="961"/>
      <c r="BB122" s="961"/>
      <c r="BC122" s="961"/>
      <c r="BD122" s="961"/>
      <c r="BE122" s="961"/>
      <c r="BF122" s="961"/>
      <c r="BG122" s="961"/>
      <c r="BH122" s="961"/>
      <c r="BI122" s="961"/>
      <c r="BJ122" s="961"/>
      <c r="BK122" s="961"/>
      <c r="BL122" s="961"/>
      <c r="BM122" s="961"/>
      <c r="BN122" s="961"/>
      <c r="BO122" s="961"/>
      <c r="BP122" s="962"/>
      <c r="BQ122" s="963">
        <v>12866968</v>
      </c>
      <c r="BR122" s="926"/>
      <c r="BS122" s="926"/>
      <c r="BT122" s="926"/>
      <c r="BU122" s="926"/>
      <c r="BV122" s="926">
        <v>13231024</v>
      </c>
      <c r="BW122" s="926"/>
      <c r="BX122" s="926"/>
      <c r="BY122" s="926"/>
      <c r="BZ122" s="926"/>
      <c r="CA122" s="926">
        <v>13188864</v>
      </c>
      <c r="CB122" s="926"/>
      <c r="CC122" s="926"/>
      <c r="CD122" s="926"/>
      <c r="CE122" s="926"/>
      <c r="CF122" s="927">
        <v>275.3</v>
      </c>
      <c r="CG122" s="928"/>
      <c r="CH122" s="928"/>
      <c r="CI122" s="928"/>
      <c r="CJ122" s="928"/>
      <c r="CK122" s="950"/>
      <c r="CL122" s="936"/>
      <c r="CM122" s="936"/>
      <c r="CN122" s="936"/>
      <c r="CO122" s="937"/>
      <c r="CP122" s="916" t="s">
        <v>482</v>
      </c>
      <c r="CQ122" s="917"/>
      <c r="CR122" s="917"/>
      <c r="CS122" s="917"/>
      <c r="CT122" s="917"/>
      <c r="CU122" s="917"/>
      <c r="CV122" s="917"/>
      <c r="CW122" s="917"/>
      <c r="CX122" s="917"/>
      <c r="CY122" s="917"/>
      <c r="CZ122" s="917"/>
      <c r="DA122" s="917"/>
      <c r="DB122" s="917"/>
      <c r="DC122" s="917"/>
      <c r="DD122" s="917"/>
      <c r="DE122" s="917"/>
      <c r="DF122" s="918"/>
      <c r="DG122" s="894">
        <v>125814</v>
      </c>
      <c r="DH122" s="895"/>
      <c r="DI122" s="895"/>
      <c r="DJ122" s="895"/>
      <c r="DK122" s="895"/>
      <c r="DL122" s="895">
        <v>92741</v>
      </c>
      <c r="DM122" s="895"/>
      <c r="DN122" s="895"/>
      <c r="DO122" s="895"/>
      <c r="DP122" s="895"/>
      <c r="DQ122" s="895">
        <v>60893</v>
      </c>
      <c r="DR122" s="895"/>
      <c r="DS122" s="895"/>
      <c r="DT122" s="895"/>
      <c r="DU122" s="895"/>
      <c r="DV122" s="872">
        <v>1.3</v>
      </c>
      <c r="DW122" s="872"/>
      <c r="DX122" s="872"/>
      <c r="DY122" s="872"/>
      <c r="DZ122" s="873"/>
    </row>
    <row r="123" spans="1:130" s="246" customFormat="1" ht="26.25" customHeight="1">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413</v>
      </c>
      <c r="AB123" s="858"/>
      <c r="AC123" s="858"/>
      <c r="AD123" s="858"/>
      <c r="AE123" s="859"/>
      <c r="AF123" s="860" t="s">
        <v>413</v>
      </c>
      <c r="AG123" s="858"/>
      <c r="AH123" s="858"/>
      <c r="AI123" s="858"/>
      <c r="AJ123" s="859"/>
      <c r="AK123" s="860" t="s">
        <v>413</v>
      </c>
      <c r="AL123" s="858"/>
      <c r="AM123" s="858"/>
      <c r="AN123" s="858"/>
      <c r="AO123" s="859"/>
      <c r="AP123" s="905" t="s">
        <v>413</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483</v>
      </c>
      <c r="BP123" s="959"/>
      <c r="BQ123" s="913">
        <v>17512777</v>
      </c>
      <c r="BR123" s="914"/>
      <c r="BS123" s="914"/>
      <c r="BT123" s="914"/>
      <c r="BU123" s="914"/>
      <c r="BV123" s="914">
        <v>17801264</v>
      </c>
      <c r="BW123" s="914"/>
      <c r="BX123" s="914"/>
      <c r="BY123" s="914"/>
      <c r="BZ123" s="914"/>
      <c r="CA123" s="914">
        <v>17470545</v>
      </c>
      <c r="CB123" s="914"/>
      <c r="CC123" s="914"/>
      <c r="CD123" s="914"/>
      <c r="CE123" s="914"/>
      <c r="CF123" s="824"/>
      <c r="CG123" s="825"/>
      <c r="CH123" s="825"/>
      <c r="CI123" s="825"/>
      <c r="CJ123" s="915"/>
      <c r="CK123" s="950"/>
      <c r="CL123" s="936"/>
      <c r="CM123" s="936"/>
      <c r="CN123" s="936"/>
      <c r="CO123" s="937"/>
      <c r="CP123" s="916" t="s">
        <v>484</v>
      </c>
      <c r="CQ123" s="917"/>
      <c r="CR123" s="917"/>
      <c r="CS123" s="917"/>
      <c r="CT123" s="917"/>
      <c r="CU123" s="917"/>
      <c r="CV123" s="917"/>
      <c r="CW123" s="917"/>
      <c r="CX123" s="917"/>
      <c r="CY123" s="917"/>
      <c r="CZ123" s="917"/>
      <c r="DA123" s="917"/>
      <c r="DB123" s="917"/>
      <c r="DC123" s="917"/>
      <c r="DD123" s="917"/>
      <c r="DE123" s="917"/>
      <c r="DF123" s="918"/>
      <c r="DG123" s="857">
        <v>3596</v>
      </c>
      <c r="DH123" s="858"/>
      <c r="DI123" s="858"/>
      <c r="DJ123" s="858"/>
      <c r="DK123" s="859"/>
      <c r="DL123" s="860">
        <v>3153</v>
      </c>
      <c r="DM123" s="858"/>
      <c r="DN123" s="858"/>
      <c r="DO123" s="858"/>
      <c r="DP123" s="859"/>
      <c r="DQ123" s="860">
        <v>2730</v>
      </c>
      <c r="DR123" s="858"/>
      <c r="DS123" s="858"/>
      <c r="DT123" s="858"/>
      <c r="DU123" s="859"/>
      <c r="DV123" s="905">
        <v>0.1</v>
      </c>
      <c r="DW123" s="906"/>
      <c r="DX123" s="906"/>
      <c r="DY123" s="906"/>
      <c r="DZ123" s="907"/>
    </row>
    <row r="124" spans="1:130" s="246" customFormat="1" ht="26.25" customHeight="1" thickBot="1">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413</v>
      </c>
      <c r="AB124" s="858"/>
      <c r="AC124" s="858"/>
      <c r="AD124" s="858"/>
      <c r="AE124" s="859"/>
      <c r="AF124" s="860" t="s">
        <v>413</v>
      </c>
      <c r="AG124" s="858"/>
      <c r="AH124" s="858"/>
      <c r="AI124" s="858"/>
      <c r="AJ124" s="859"/>
      <c r="AK124" s="860" t="s">
        <v>468</v>
      </c>
      <c r="AL124" s="858"/>
      <c r="AM124" s="858"/>
      <c r="AN124" s="858"/>
      <c r="AO124" s="859"/>
      <c r="AP124" s="905" t="s">
        <v>413</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9.1999999999999993</v>
      </c>
      <c r="BR124" s="912"/>
      <c r="BS124" s="912"/>
      <c r="BT124" s="912"/>
      <c r="BU124" s="912"/>
      <c r="BV124" s="912">
        <v>9.5</v>
      </c>
      <c r="BW124" s="912"/>
      <c r="BX124" s="912"/>
      <c r="BY124" s="912"/>
      <c r="BZ124" s="912"/>
      <c r="CA124" s="912">
        <v>28</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v>2232</v>
      </c>
      <c r="DH124" s="841"/>
      <c r="DI124" s="841"/>
      <c r="DJ124" s="841"/>
      <c r="DK124" s="842"/>
      <c r="DL124" s="843" t="s">
        <v>413</v>
      </c>
      <c r="DM124" s="841"/>
      <c r="DN124" s="841"/>
      <c r="DO124" s="841"/>
      <c r="DP124" s="842"/>
      <c r="DQ124" s="843" t="s">
        <v>413</v>
      </c>
      <c r="DR124" s="841"/>
      <c r="DS124" s="841"/>
      <c r="DT124" s="841"/>
      <c r="DU124" s="842"/>
      <c r="DV124" s="929" t="s">
        <v>413</v>
      </c>
      <c r="DW124" s="930"/>
      <c r="DX124" s="930"/>
      <c r="DY124" s="930"/>
      <c r="DZ124" s="931"/>
    </row>
    <row r="125" spans="1:130" s="246" customFormat="1" ht="26.25" customHeight="1">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413</v>
      </c>
      <c r="AB125" s="858"/>
      <c r="AC125" s="858"/>
      <c r="AD125" s="858"/>
      <c r="AE125" s="859"/>
      <c r="AF125" s="860" t="s">
        <v>413</v>
      </c>
      <c r="AG125" s="858"/>
      <c r="AH125" s="858"/>
      <c r="AI125" s="858"/>
      <c r="AJ125" s="859"/>
      <c r="AK125" s="860" t="s">
        <v>413</v>
      </c>
      <c r="AL125" s="858"/>
      <c r="AM125" s="858"/>
      <c r="AN125" s="858"/>
      <c r="AO125" s="859"/>
      <c r="AP125" s="905" t="s">
        <v>468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468</v>
      </c>
      <c r="DH125" s="923"/>
      <c r="DI125" s="923"/>
      <c r="DJ125" s="923"/>
      <c r="DK125" s="923"/>
      <c r="DL125" s="923" t="s">
        <v>413</v>
      </c>
      <c r="DM125" s="923"/>
      <c r="DN125" s="923"/>
      <c r="DO125" s="923"/>
      <c r="DP125" s="923"/>
      <c r="DQ125" s="923" t="s">
        <v>477</v>
      </c>
      <c r="DR125" s="923"/>
      <c r="DS125" s="923"/>
      <c r="DT125" s="923"/>
      <c r="DU125" s="923"/>
      <c r="DV125" s="924" t="s">
        <v>413</v>
      </c>
      <c r="DW125" s="924"/>
      <c r="DX125" s="924"/>
      <c r="DY125" s="924"/>
      <c r="DZ125" s="925"/>
    </row>
    <row r="126" spans="1:130" s="246" customFormat="1" ht="26.25" customHeight="1" thickBot="1">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413</v>
      </c>
      <c r="AB126" s="858"/>
      <c r="AC126" s="858"/>
      <c r="AD126" s="858"/>
      <c r="AE126" s="859"/>
      <c r="AF126" s="860" t="s">
        <v>413</v>
      </c>
      <c r="AG126" s="858"/>
      <c r="AH126" s="858"/>
      <c r="AI126" s="858"/>
      <c r="AJ126" s="859"/>
      <c r="AK126" s="860" t="s">
        <v>413</v>
      </c>
      <c r="AL126" s="858"/>
      <c r="AM126" s="858"/>
      <c r="AN126" s="858"/>
      <c r="AO126" s="859"/>
      <c r="AP126" s="905" t="s">
        <v>413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468</v>
      </c>
      <c r="DH126" s="895"/>
      <c r="DI126" s="895"/>
      <c r="DJ126" s="895"/>
      <c r="DK126" s="895"/>
      <c r="DL126" s="895" t="s">
        <v>468</v>
      </c>
      <c r="DM126" s="895"/>
      <c r="DN126" s="895"/>
      <c r="DO126" s="895"/>
      <c r="DP126" s="895"/>
      <c r="DQ126" s="895" t="s">
        <v>413</v>
      </c>
      <c r="DR126" s="895"/>
      <c r="DS126" s="895"/>
      <c r="DT126" s="895"/>
      <c r="DU126" s="895"/>
      <c r="DV126" s="872" t="s">
        <v>480</v>
      </c>
      <c r="DW126" s="872"/>
      <c r="DX126" s="872"/>
      <c r="DY126" s="872"/>
      <c r="DZ126" s="873"/>
    </row>
    <row r="127" spans="1:130" s="246" customFormat="1" ht="26.25" customHeight="1">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1200</v>
      </c>
      <c r="AB127" s="858"/>
      <c r="AC127" s="858"/>
      <c r="AD127" s="858"/>
      <c r="AE127" s="859"/>
      <c r="AF127" s="860">
        <v>1200</v>
      </c>
      <c r="AG127" s="858"/>
      <c r="AH127" s="858"/>
      <c r="AI127" s="858"/>
      <c r="AJ127" s="859"/>
      <c r="AK127" s="860">
        <v>1200</v>
      </c>
      <c r="AL127" s="858"/>
      <c r="AM127" s="858"/>
      <c r="AN127" s="858"/>
      <c r="AO127" s="859"/>
      <c r="AP127" s="905">
        <v>0</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413</v>
      </c>
      <c r="DH127" s="895"/>
      <c r="DI127" s="895"/>
      <c r="DJ127" s="895"/>
      <c r="DK127" s="895"/>
      <c r="DL127" s="895" t="s">
        <v>413</v>
      </c>
      <c r="DM127" s="895"/>
      <c r="DN127" s="895"/>
      <c r="DO127" s="895"/>
      <c r="DP127" s="895"/>
      <c r="DQ127" s="895" t="s">
        <v>477</v>
      </c>
      <c r="DR127" s="895"/>
      <c r="DS127" s="895"/>
      <c r="DT127" s="895"/>
      <c r="DU127" s="895"/>
      <c r="DV127" s="872" t="s">
        <v>413</v>
      </c>
      <c r="DW127" s="872"/>
      <c r="DX127" s="872"/>
      <c r="DY127" s="872"/>
      <c r="DZ127" s="873"/>
    </row>
    <row r="128" spans="1:130" s="246" customFormat="1" ht="26.25" customHeight="1" thickBot="1">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11596</v>
      </c>
      <c r="AB128" s="879"/>
      <c r="AC128" s="879"/>
      <c r="AD128" s="879"/>
      <c r="AE128" s="880"/>
      <c r="AF128" s="881">
        <v>10204</v>
      </c>
      <c r="AG128" s="879"/>
      <c r="AH128" s="879"/>
      <c r="AI128" s="879"/>
      <c r="AJ128" s="880"/>
      <c r="AK128" s="881">
        <v>8139</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477</v>
      </c>
      <c r="BG128" s="865"/>
      <c r="BH128" s="865"/>
      <c r="BI128" s="865"/>
      <c r="BJ128" s="865"/>
      <c r="BK128" s="865"/>
      <c r="BL128" s="888"/>
      <c r="BM128" s="864">
        <v>14.4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t="s">
        <v>413</v>
      </c>
      <c r="DH128" s="869"/>
      <c r="DI128" s="869"/>
      <c r="DJ128" s="869"/>
      <c r="DK128" s="869"/>
      <c r="DL128" s="869" t="s">
        <v>413</v>
      </c>
      <c r="DM128" s="869"/>
      <c r="DN128" s="869"/>
      <c r="DO128" s="869"/>
      <c r="DP128" s="869"/>
      <c r="DQ128" s="869" t="s">
        <v>413</v>
      </c>
      <c r="DR128" s="869"/>
      <c r="DS128" s="869"/>
      <c r="DT128" s="869"/>
      <c r="DU128" s="869"/>
      <c r="DV128" s="870" t="s">
        <v>413</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6057792</v>
      </c>
      <c r="AB129" s="858"/>
      <c r="AC129" s="858"/>
      <c r="AD129" s="858"/>
      <c r="AE129" s="859"/>
      <c r="AF129" s="860">
        <v>6125446</v>
      </c>
      <c r="AG129" s="858"/>
      <c r="AH129" s="858"/>
      <c r="AI129" s="858"/>
      <c r="AJ129" s="859"/>
      <c r="AK129" s="860">
        <v>6087929</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413</v>
      </c>
      <c r="BG129" s="848"/>
      <c r="BH129" s="848"/>
      <c r="BI129" s="848"/>
      <c r="BJ129" s="848"/>
      <c r="BK129" s="848"/>
      <c r="BL129" s="849"/>
      <c r="BM129" s="847">
        <v>19.399999999999999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1333991</v>
      </c>
      <c r="AB130" s="858"/>
      <c r="AC130" s="858"/>
      <c r="AD130" s="858"/>
      <c r="AE130" s="859"/>
      <c r="AF130" s="860">
        <v>1303253</v>
      </c>
      <c r="AG130" s="858"/>
      <c r="AH130" s="858"/>
      <c r="AI130" s="858"/>
      <c r="AJ130" s="859"/>
      <c r="AK130" s="860">
        <v>1297724</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13.3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4723801</v>
      </c>
      <c r="AB131" s="841"/>
      <c r="AC131" s="841"/>
      <c r="AD131" s="841"/>
      <c r="AE131" s="842"/>
      <c r="AF131" s="843">
        <v>4822193</v>
      </c>
      <c r="AG131" s="841"/>
      <c r="AH131" s="841"/>
      <c r="AI131" s="841"/>
      <c r="AJ131" s="842"/>
      <c r="AK131" s="843">
        <v>4790205</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v>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15.20798611</v>
      </c>
      <c r="AB132" s="821"/>
      <c r="AC132" s="821"/>
      <c r="AD132" s="821"/>
      <c r="AE132" s="822"/>
      <c r="AF132" s="823">
        <v>13.17184941</v>
      </c>
      <c r="AG132" s="821"/>
      <c r="AH132" s="821"/>
      <c r="AI132" s="821"/>
      <c r="AJ132" s="822"/>
      <c r="AK132" s="823">
        <v>11.71104368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14.5</v>
      </c>
      <c r="AB133" s="800"/>
      <c r="AC133" s="800"/>
      <c r="AD133" s="800"/>
      <c r="AE133" s="801"/>
      <c r="AF133" s="799">
        <v>14.1</v>
      </c>
      <c r="AG133" s="800"/>
      <c r="AH133" s="800"/>
      <c r="AI133" s="800"/>
      <c r="AJ133" s="801"/>
      <c r="AK133" s="799">
        <v>13.3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0nAJpzOWB1zr5BV7zgmVHlKw0CwZfnAxNTHdVuduSQnwzKaETSo1NUfVRbOrg6Q5Ed4eYWoYzWqCwKH9ueBNA==" saltValue="vY/Akr4E2mMvxgbD+x/q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F55"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GSL/Qkz9brdQ6huq5oNDN2zbWca/swQrRFmqjSsW76GKZcMVoR0B2rX82KfqpxocLtJdUZEbk0wu+c1coXr7Q==" saltValue="itqHHfn5n/ZsSfd+UlJjg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c29685bj0U9tkzwL8SX4BwpQHZScm75KKZ/6S0TyiNO70SdLVbEL8MzMrJIdX+SxLqJA4IotmDQtsHWbQGdfw==" saltValue="O4pVhI66LZxwiYqWGCrrw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N59" sqref="AN59"/>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1433855</v>
      </c>
      <c r="AP9" s="312">
        <v>84434</v>
      </c>
      <c r="AQ9" s="313">
        <v>80518</v>
      </c>
      <c r="AR9" s="314">
        <v>4.9000000000000004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186594</v>
      </c>
      <c r="AP10" s="315">
        <v>10988</v>
      </c>
      <c r="AQ10" s="316">
        <v>8488</v>
      </c>
      <c r="AR10" s="317">
        <v>29.5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208929</v>
      </c>
      <c r="AP11" s="315">
        <v>12303</v>
      </c>
      <c r="AQ11" s="316">
        <v>12447</v>
      </c>
      <c r="AR11" s="317">
        <v>-1.2</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t="s">
        <v>522</v>
      </c>
      <c r="AP12" s="315" t="s">
        <v>522</v>
      </c>
      <c r="AQ12" s="316">
        <v>615</v>
      </c>
      <c r="AR12" s="317" t="s">
        <v>522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522</v>
      </c>
      <c r="AP13" s="315" t="s">
        <v>522</v>
      </c>
      <c r="AQ13" s="316">
        <v>4</v>
      </c>
      <c r="AR13" s="317" t="s">
        <v>522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93772</v>
      </c>
      <c r="AP14" s="315">
        <v>5522</v>
      </c>
      <c r="AQ14" s="316">
        <v>4032</v>
      </c>
      <c r="AR14" s="317">
        <v>37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t="s">
        <v>522</v>
      </c>
      <c r="AP15" s="315" t="s">
        <v>522</v>
      </c>
      <c r="AQ15" s="316">
        <v>1876</v>
      </c>
      <c r="AR15" s="317" t="s">
        <v>522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-172188</v>
      </c>
      <c r="AP16" s="315">
        <v>-10139</v>
      </c>
      <c r="AQ16" s="316">
        <v>-7595</v>
      </c>
      <c r="AR16" s="317">
        <v>33.5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1750962</v>
      </c>
      <c r="AP17" s="315">
        <v>103107</v>
      </c>
      <c r="AQ17" s="316">
        <v>100385</v>
      </c>
      <c r="AR17" s="317">
        <v>2.7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10.31</v>
      </c>
      <c r="AP21" s="328">
        <v>9.2200000000000006</v>
      </c>
      <c r="AQ21" s="329">
        <v>1.0900000000000001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92.3</v>
      </c>
      <c r="AP22" s="333">
        <v>97.2</v>
      </c>
      <c r="AQ22" s="334">
        <v>-4.9000000000000004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1259165</v>
      </c>
      <c r="AP32" s="342">
        <v>74147</v>
      </c>
      <c r="AQ32" s="343">
        <v>48843</v>
      </c>
      <c r="AR32" s="344">
        <v>51.8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522</v>
      </c>
      <c r="AP33" s="342" t="s">
        <v>522</v>
      </c>
      <c r="AQ33" s="343" t="s">
        <v>522</v>
      </c>
      <c r="AR33" s="344" t="s">
        <v>522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522</v>
      </c>
      <c r="AP34" s="342" t="s">
        <v>522</v>
      </c>
      <c r="AQ34" s="343">
        <v>10</v>
      </c>
      <c r="AR34" s="344" t="s">
        <v>522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586906</v>
      </c>
      <c r="AP35" s="342">
        <v>34560</v>
      </c>
      <c r="AQ35" s="343">
        <v>14940</v>
      </c>
      <c r="AR35" s="344">
        <v>131.30000000000001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v>19575</v>
      </c>
      <c r="AP36" s="342">
        <v>1153</v>
      </c>
      <c r="AQ36" s="343">
        <v>3323</v>
      </c>
      <c r="AR36" s="344">
        <v>-65.3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v>1200</v>
      </c>
      <c r="AP37" s="342">
        <v>71</v>
      </c>
      <c r="AQ37" s="343">
        <v>752</v>
      </c>
      <c r="AR37" s="344">
        <v>-90.6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t="s">
        <v>522</v>
      </c>
      <c r="AP38" s="345" t="s">
        <v>522</v>
      </c>
      <c r="AQ38" s="346">
        <v>6</v>
      </c>
      <c r="AR38" s="334" t="s">
        <v>522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-8139</v>
      </c>
      <c r="AP39" s="342">
        <v>-479</v>
      </c>
      <c r="AQ39" s="343">
        <v>-3695</v>
      </c>
      <c r="AR39" s="344">
        <v>-87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-1297724</v>
      </c>
      <c r="AP40" s="342">
        <v>-76418</v>
      </c>
      <c r="AQ40" s="343">
        <v>-44561</v>
      </c>
      <c r="AR40" s="344">
        <v>71.5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560983</v>
      </c>
      <c r="AP41" s="342">
        <v>33034</v>
      </c>
      <c r="AQ41" s="343">
        <v>19619</v>
      </c>
      <c r="AR41" s="344">
        <v>68.400000000000006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1466521</v>
      </c>
      <c r="AN51" s="364">
        <v>84123</v>
      </c>
      <c r="AO51" s="365">
        <v>260.7</v>
      </c>
      <c r="AP51" s="366">
        <v>85205</v>
      </c>
      <c r="AQ51" s="367">
        <v>14.5</v>
      </c>
      <c r="AR51" s="368">
        <v>246.2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995371</v>
      </c>
      <c r="AN52" s="372">
        <v>57097</v>
      </c>
      <c r="AO52" s="373">
        <v>237.6</v>
      </c>
      <c r="AP52" s="374">
        <v>38847</v>
      </c>
      <c r="AQ52" s="375">
        <v>13.7</v>
      </c>
      <c r="AR52" s="376">
        <v>223.9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816018</v>
      </c>
      <c r="AN53" s="364">
        <v>47305</v>
      </c>
      <c r="AO53" s="365">
        <v>-43.8</v>
      </c>
      <c r="AP53" s="366">
        <v>69469</v>
      </c>
      <c r="AQ53" s="367">
        <v>-18.5</v>
      </c>
      <c r="AR53" s="368">
        <v>-25.3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459369</v>
      </c>
      <c r="AN54" s="372">
        <v>26630</v>
      </c>
      <c r="AO54" s="373">
        <v>-53.4</v>
      </c>
      <c r="AP54" s="374">
        <v>38215</v>
      </c>
      <c r="AQ54" s="375">
        <v>-1.6</v>
      </c>
      <c r="AR54" s="376">
        <v>-51.8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1933925</v>
      </c>
      <c r="AN55" s="364">
        <v>113208</v>
      </c>
      <c r="AO55" s="365">
        <v>139.30000000000001</v>
      </c>
      <c r="AP55" s="366">
        <v>67293</v>
      </c>
      <c r="AQ55" s="367">
        <v>-3.1</v>
      </c>
      <c r="AR55" s="368">
        <v>142.4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1167466</v>
      </c>
      <c r="AN56" s="372">
        <v>68341</v>
      </c>
      <c r="AO56" s="373">
        <v>156.6</v>
      </c>
      <c r="AP56" s="374">
        <v>35076</v>
      </c>
      <c r="AQ56" s="375">
        <v>-8.1999999999999993</v>
      </c>
      <c r="AR56" s="376">
        <v>164.8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2093537</v>
      </c>
      <c r="AN57" s="364">
        <v>122932</v>
      </c>
      <c r="AO57" s="365">
        <v>8.6</v>
      </c>
      <c r="AP57" s="366">
        <v>67343</v>
      </c>
      <c r="AQ57" s="367">
        <v>0.1</v>
      </c>
      <c r="AR57" s="368">
        <v>8.5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1040250</v>
      </c>
      <c r="AN58" s="372">
        <v>61083</v>
      </c>
      <c r="AO58" s="373">
        <v>-10.6</v>
      </c>
      <c r="AP58" s="374">
        <v>32865</v>
      </c>
      <c r="AQ58" s="375">
        <v>-6.3</v>
      </c>
      <c r="AR58" s="376">
        <v>-4.3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3033946</v>
      </c>
      <c r="AN59" s="364">
        <v>178657</v>
      </c>
      <c r="AO59" s="365">
        <v>45.3</v>
      </c>
      <c r="AP59" s="366">
        <v>73475</v>
      </c>
      <c r="AQ59" s="367">
        <v>9.1</v>
      </c>
      <c r="AR59" s="368">
        <v>36.200000000000003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1882476</v>
      </c>
      <c r="AN60" s="372">
        <v>110851</v>
      </c>
      <c r="AO60" s="373">
        <v>81.5</v>
      </c>
      <c r="AP60" s="374">
        <v>43072</v>
      </c>
      <c r="AQ60" s="375">
        <v>31.1</v>
      </c>
      <c r="AR60" s="376">
        <v>50.4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1868789</v>
      </c>
      <c r="AN61" s="379">
        <v>109245</v>
      </c>
      <c r="AO61" s="380">
        <v>82</v>
      </c>
      <c r="AP61" s="381">
        <v>72557</v>
      </c>
      <c r="AQ61" s="382">
        <v>0.4</v>
      </c>
      <c r="AR61" s="368">
        <v>81.599999999999994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1108986</v>
      </c>
      <c r="AN62" s="372">
        <v>64800</v>
      </c>
      <c r="AO62" s="373">
        <v>82.3</v>
      </c>
      <c r="AP62" s="374">
        <v>37615</v>
      </c>
      <c r="AQ62" s="375">
        <v>5.7</v>
      </c>
      <c r="AR62" s="376">
        <v>76.599999999999994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nBbnLrMk17oX0zhyqDly8Ve9O7TNvhj3oXnbs9GRz9P1LFXNBG+MXTXel+9N5smG79QxLqgQc1euccRxqMW/tg==" saltValue="bqbqoW/OupGJc/2jDVo59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2I6sPZ80lcl9cZjswVVlFdxxREp5ZT3NiZ5L0zTE1gfWcYEsikjExGgnF9Hs05xU+8BP5oQNOI+XZlq5BlHMA==" saltValue="nZkSQJtejUXcXGLOejGIo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pkzYGmeqOOqStcRicNb4m76o4P+/NKp0hARMo3np22fh7Xk1iLeFw9AoM1yjHKBYdaNXnssqAgdvamMb8sQYQ==" saltValue="HuE6nWJDvH7nz2YYgSgE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2" t="s">
        <v>3</v>
      </c>
      <c r="D47" s="1232"/>
      <c r="E47" s="1233"/>
      <c r="F47" s="11">
        <v>48.95</v>
      </c>
      <c r="G47" s="12">
        <v>50.51</v>
      </c>
      <c r="H47" s="12">
        <v>48.89</v>
      </c>
      <c r="I47" s="12">
        <v>46.7</v>
      </c>
      <c r="J47" s="13">
        <v>42.39</v>
      </c>
    </row>
    <row r="48" spans="2:10" ht="57.75" customHeight="1">
      <c r="B48" s="14"/>
      <c r="C48" s="1234" t="s">
        <v>4</v>
      </c>
      <c r="D48" s="1234"/>
      <c r="E48" s="1235"/>
      <c r="F48" s="15">
        <v>3.02</v>
      </c>
      <c r="G48" s="16">
        <v>4.7300000000000004</v>
      </c>
      <c r="H48" s="16">
        <v>5.57</v>
      </c>
      <c r="I48" s="16">
        <v>4.6500000000000004</v>
      </c>
      <c r="J48" s="17">
        <v>3.37</v>
      </c>
    </row>
    <row r="49" spans="2:10" ht="57.75" customHeight="1" thickBot="1">
      <c r="B49" s="18"/>
      <c r="C49" s="1236" t="s">
        <v>5</v>
      </c>
      <c r="D49" s="1236"/>
      <c r="E49" s="1237"/>
      <c r="F49" s="19">
        <v>2.0099999999999998</v>
      </c>
      <c r="G49" s="20">
        <v>5.65</v>
      </c>
      <c r="H49" s="20">
        <v>0.38</v>
      </c>
      <c r="I49" s="20">
        <v>0.75</v>
      </c>
      <c r="J49" s="21" t="s">
        <v>569</v>
      </c>
    </row>
    <row r="50" spans="2:10" ht="13.5" customHeight="1"/>
    <row r="51" spans="2:10" ht="13.5" hidden="1" customHeight="1"/>
    <row r="52" spans="2:10" ht="13.5" hidden="1" customHeight="1"/>
    <row r="53" spans="2:10" ht="13.5" hidden="1" customHeight="1"/>
  </sheetData>
  <sheetProtection algorithmName="SHA-512" hashValue="Kl+HLYvdVsiWQdjyJd/5jtMHv9NnO8wyaaIFfQ0FP8QI9/UIcNGBDWGrRPVwArmz8aGkuQnXG13Ibeff0v3q/g==" saltValue="HCFmZHidYY6NKGTgTEQsV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山下 史</cp:lastModifiedBy>
  <cp:lastPrinted>2020-09-07T00:27:23Z</cp:lastPrinted>
  <dcterms:created xsi:type="dcterms:W3CDTF">2020-08-18T04:30:04Z</dcterms:created>
  <dcterms:modified xsi:type="dcterms:W3CDTF">2021-03-22T00:37:06Z</dcterms:modified>
</cp:coreProperties>
</file>